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a y Migue\Downloads\"/>
    </mc:Choice>
  </mc:AlternateContent>
  <xr:revisionPtr revIDLastSave="0" documentId="13_ncr:1_{C07386F0-44E8-4DC7-8913-70E580C791F3}" xr6:coauthVersionLast="47" xr6:coauthVersionMax="47" xr10:uidLastSave="{00000000-0000-0000-0000-000000000000}"/>
  <bookViews>
    <workbookView xWindow="-108" yWindow="-108" windowWidth="30936" windowHeight="16896" tabRatio="804" activeTab="1" xr2:uid="{00000000-000D-0000-FFFF-FFFF00000000}"/>
  </bookViews>
  <sheets>
    <sheet name="Suplementos" sheetId="5" r:id="rId1"/>
    <sheet name="Formato virtual" sheetId="37" r:id="rId2"/>
  </sheets>
  <externalReferences>
    <externalReference r:id="rId3"/>
    <externalReference r:id="rId4"/>
  </externalReferences>
  <definedNames>
    <definedName name="accioninmediata">[1]PARAMETROS!$M$8:$M$18</definedName>
    <definedName name="_xlnm.Print_Area" localSheetId="1">'Formato virtual'!$A$1:$R$62</definedName>
    <definedName name="DD">#REF!</definedName>
    <definedName name="Desviacion">[1]PARAMETROS!$E$10:$E$12</definedName>
    <definedName name="facturas">[2]FACTURAS!#REF!</definedName>
    <definedName name="facturas1">[2]FACTURAS!#REF!</definedName>
  </definedNames>
  <calcPr calcId="181029"/>
</workbook>
</file>

<file path=xl/calcChain.xml><?xml version="1.0" encoding="utf-8"?>
<calcChain xmlns="http://schemas.openxmlformats.org/spreadsheetml/2006/main">
  <c r="Q11" i="37" l="1"/>
  <c r="P13" i="37"/>
  <c r="P15" i="37"/>
  <c r="P17" i="37"/>
  <c r="P19" i="37"/>
  <c r="P21" i="37"/>
  <c r="P23" i="37"/>
  <c r="P25" i="37"/>
  <c r="P27" i="37"/>
  <c r="P29" i="37"/>
  <c r="P31" i="37"/>
  <c r="P33" i="37"/>
  <c r="P35" i="37"/>
  <c r="P37" i="37"/>
  <c r="P39" i="37"/>
  <c r="P41" i="37"/>
  <c r="P43" i="37"/>
  <c r="P45" i="37"/>
  <c r="P47" i="37"/>
  <c r="P49" i="37"/>
  <c r="P51" i="37"/>
  <c r="P55" i="37"/>
  <c r="P57" i="37"/>
  <c r="O15" i="37"/>
  <c r="O17" i="37"/>
  <c r="O19" i="37"/>
  <c r="O21" i="37"/>
  <c r="O23" i="37"/>
  <c r="O25" i="37"/>
  <c r="O27" i="37"/>
  <c r="O29" i="37"/>
  <c r="O31" i="37"/>
  <c r="O33" i="37"/>
  <c r="O35" i="37"/>
  <c r="O37" i="37"/>
  <c r="O39" i="37"/>
  <c r="O41" i="37"/>
  <c r="O43" i="37"/>
  <c r="O45" i="37"/>
  <c r="O47" i="37"/>
  <c r="O49" i="37"/>
  <c r="O51" i="37"/>
  <c r="O53" i="37"/>
  <c r="O55" i="37"/>
  <c r="O57" i="37"/>
  <c r="O13" i="37"/>
  <c r="O11" i="37"/>
  <c r="N11" i="37"/>
  <c r="N13" i="37" l="1"/>
  <c r="Q13" i="37" s="1"/>
  <c r="N15" i="37"/>
  <c r="N17" i="37"/>
  <c r="Q17" i="37" s="1"/>
  <c r="N19" i="37"/>
  <c r="Q19" i="37" s="1"/>
  <c r="N21" i="37"/>
  <c r="Q21" i="37" s="1"/>
  <c r="N23" i="37"/>
  <c r="Q23" i="37" s="1"/>
  <c r="N25" i="37"/>
  <c r="Q25" i="37" s="1"/>
  <c r="N27" i="37"/>
  <c r="Q27" i="37" s="1"/>
  <c r="N29" i="37"/>
  <c r="Q29" i="37" s="1"/>
  <c r="N31" i="37"/>
  <c r="Q31" i="37" s="1"/>
  <c r="N33" i="37"/>
  <c r="Q33" i="37" s="1"/>
  <c r="N35" i="37"/>
  <c r="Q35" i="37" s="1"/>
  <c r="N37" i="37"/>
  <c r="Q37" i="37" s="1"/>
  <c r="N39" i="37"/>
  <c r="Q39" i="37" s="1"/>
  <c r="N41" i="37"/>
  <c r="Q41" i="37" s="1"/>
  <c r="N43" i="37"/>
  <c r="Q43" i="37" s="1"/>
  <c r="N45" i="37"/>
  <c r="Q45" i="37" s="1"/>
  <c r="N47" i="37"/>
  <c r="Q47" i="37" s="1"/>
  <c r="N49" i="37"/>
  <c r="Q49" i="37" s="1"/>
  <c r="N51" i="37"/>
  <c r="Q51" i="37" s="1"/>
  <c r="N53" i="37"/>
  <c r="Q53" i="37" s="1"/>
  <c r="N55" i="37"/>
  <c r="Q55" i="37" s="1"/>
  <c r="N57" i="37"/>
  <c r="Q57" i="37" s="1"/>
  <c r="Q15" i="37" l="1"/>
  <c r="N59" i="37"/>
  <c r="N61" i="37" l="1"/>
  <c r="Q61" i="37" s="1"/>
  <c r="Q59" i="3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Flamy Londoño Benavides</author>
  </authors>
  <commentList>
    <comment ref="C10" authorId="0" shapeId="0" xr:uid="{FAD51EF5-A034-406C-A565-E6817BA0A40C}">
      <text>
        <r>
          <rPr>
            <b/>
            <sz val="9"/>
            <color indexed="81"/>
            <rFont val="Tahoma"/>
            <family val="2"/>
          </rPr>
          <t>Flamy Londoño Benavides:</t>
        </r>
        <r>
          <rPr>
            <sz val="9"/>
            <color indexed="81"/>
            <rFont val="Tahoma"/>
            <family val="2"/>
          </rPr>
          <t xml:space="preserve">
%Velocidad del usuario</t>
        </r>
      </text>
    </comment>
    <comment ref="O10" authorId="0" shapeId="0" xr:uid="{5C6FADD6-7BA0-4446-BC8D-46EFC11A69BE}">
      <text>
        <r>
          <rPr>
            <b/>
            <sz val="9"/>
            <color indexed="81"/>
            <rFont val="Tahoma"/>
            <family val="2"/>
          </rPr>
          <t>Flamy Londoño Benavides:</t>
        </r>
        <r>
          <rPr>
            <sz val="9"/>
            <color indexed="81"/>
            <rFont val="Tahoma"/>
            <family val="2"/>
          </rPr>
          <t xml:space="preserve">
Tamaño de la Muestra. Aceptar +- 5</t>
        </r>
      </text>
    </comment>
  </commentList>
</comments>
</file>

<file path=xl/sharedStrings.xml><?xml version="1.0" encoding="utf-8"?>
<sst xmlns="http://schemas.openxmlformats.org/spreadsheetml/2006/main" count="73" uniqueCount="62">
  <si>
    <t>V</t>
  </si>
  <si>
    <t>n</t>
  </si>
  <si>
    <t>SUPLEMENTOS RECOMENDADOS POR OIT</t>
  </si>
  <si>
    <t>A. Suplementos Constantes:</t>
  </si>
  <si>
    <t>1. Suplemento personal …………………………………….……………………………………………………………………...………….</t>
  </si>
  <si>
    <t>2. Suplemento por fatiga basica ……………………………….………………………………………………………………………………….</t>
  </si>
  <si>
    <t>B. Suplementos Variables:</t>
  </si>
  <si>
    <t>1. Suplemento por estar de pie …………………………...…………………………………………………………………………………………..</t>
  </si>
  <si>
    <t>2. Suplemento por posicion anormal</t>
  </si>
  <si>
    <t>a. Un poco incómoda ………………………………………………………………………………………………………………….</t>
  </si>
  <si>
    <t>b. Incomoda (agachado) ………………………………………..…………………………………………………………………………………..</t>
  </si>
  <si>
    <t>c. Muy incomoda (tendido, estirado) ………………………...…………………………………………………………………………….</t>
  </si>
  <si>
    <t>3. Uso de la fuerza o energia muscular (Levantar, jalar o empujar):</t>
  </si>
  <si>
    <t>Peso levantado en libras:</t>
  </si>
  <si>
    <t>………………………………………………………………………………….………………………………………………………..</t>
  </si>
  <si>
    <t>4. Mala iluminación:</t>
  </si>
  <si>
    <t>a. Un poco debajo de la recomendada ………………………………………………………………...……………………..</t>
  </si>
  <si>
    <t>b. Bastante menor que la recomendada …………………………………………………………………………………….</t>
  </si>
  <si>
    <t>c. Muy inadecuada …………………………………………………………………………………………………...……………..</t>
  </si>
  <si>
    <t>5. Condiciones atmosféricas (calor y humedad) - variable …………………………………………………..………………………</t>
  </si>
  <si>
    <t>0 - 100</t>
  </si>
  <si>
    <t>6. Atencion requerida:</t>
  </si>
  <si>
    <t>a. Trabajo bastante fino ………………………………………………………………………………………………………………...….</t>
  </si>
  <si>
    <t>b. Trabajo fino o preciso ……………………………………………………….………………………………………………………..</t>
  </si>
  <si>
    <t>c. Trabajo muy fino y muy preciso…………………………………………..……………………………………………………………..</t>
  </si>
  <si>
    <t>7. Nivel de ruido:</t>
  </si>
  <si>
    <t>a. Continuo ……………………………………………………………………………………………………………………………</t>
  </si>
  <si>
    <t>b. Intermitente - fuerte ………………………………………………………………………………………………………….</t>
  </si>
  <si>
    <t>c. Intermitente - muy fuerte ……………………………………………………………………………………………………….</t>
  </si>
  <si>
    <t>d. De tono alto - fuerte ……………………………………………………..……………………………………………………….</t>
  </si>
  <si>
    <t>8. Estrés mental:</t>
  </si>
  <si>
    <t>a. Proceso bastante complejo……………………………………………………………………………………………………………………………</t>
  </si>
  <si>
    <t>b. Atencion compleja o amplia ………………………………………………………………………………………………………….</t>
  </si>
  <si>
    <t>c. Muy compleja ………………………………………………...………………………………………………………………..</t>
  </si>
  <si>
    <t>9. Monotonia:</t>
  </si>
  <si>
    <t>a. Nivel bajo……………………………………………………………………………………………………………………………</t>
  </si>
  <si>
    <t>b. Nivel medio ………………..………………………………………………………………………………………………………….</t>
  </si>
  <si>
    <t>c. Nivel alto ………………...……………………………………………...………………………………………………………………..</t>
  </si>
  <si>
    <t>10. Tedio:</t>
  </si>
  <si>
    <t>a. Algo tedioso……………………………………………………………………………………………………………………………</t>
  </si>
  <si>
    <t>b. Tedioso ………………..………………………………………………………………………………………………………….</t>
  </si>
  <si>
    <t>c. Muy tedioso ………………...……………………………………………...………………………………………………………………..</t>
  </si>
  <si>
    <t>Proceso:</t>
  </si>
  <si>
    <t>DESCRIPCION</t>
  </si>
  <si>
    <t>NOMBRE DE USUARIO</t>
  </si>
  <si>
    <t>FORMATO PARA EL REGISTRO DE TIEMPOS</t>
  </si>
  <si>
    <t>Estudio Código:</t>
  </si>
  <si>
    <t>Centro de Distribución:</t>
  </si>
  <si>
    <t xml:space="preserve"> Fecha/Hora Inicial:</t>
  </si>
  <si>
    <t xml:space="preserve"> Fecha/Hora Final:</t>
  </si>
  <si>
    <t>Tipo de Cronometraje</t>
  </si>
  <si>
    <t>Elaborado por:</t>
  </si>
  <si>
    <t>Acumulado</t>
  </si>
  <si>
    <t>Vuelta a Cero</t>
  </si>
  <si>
    <t>Promedio Tiempo Observado * Velocidad</t>
  </si>
  <si>
    <t>Tomar paquete y poner bolsa</t>
  </si>
  <si>
    <t>Pedro Perez</t>
  </si>
  <si>
    <t>% SUPLEM.</t>
  </si>
  <si>
    <t>TIEMPO ESTANDAR</t>
  </si>
  <si>
    <t>Unidades por Minuto</t>
  </si>
  <si>
    <t>Unid/Hr</t>
  </si>
  <si>
    <t>Sumatoria de Tiempo en segundos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</si>
</sst>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&quot;$&quot;\ * #,##0.00_ ;_ &quot;$&quot;\ * \-#,##0.00_ ;_ &quot;$&quot;\ * &quot;-&quot;??_ ;_ @_ "/>
    <numFmt numFmtId="166" formatCode="_-* #,##0.00\ [$€]_-;\-* #,##0.00\ [$€]_-;_-* &quot;-&quot;??\ [$€]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9"/>
      <name val="Poppins"/>
    </font>
    <font>
      <sz val="9"/>
      <name val="Poppins"/>
    </font>
    <font>
      <i/>
      <sz val="9"/>
      <name val="Poppins"/>
    </font>
    <font>
      <sz val="10"/>
      <name val="Poppins"/>
    </font>
    <font>
      <b/>
      <sz val="14"/>
      <name val="Poppins"/>
    </font>
    <font>
      <b/>
      <sz val="12"/>
      <name val="Poppins"/>
    </font>
    <font>
      <b/>
      <sz val="11"/>
      <name val="Poppins"/>
    </font>
    <font>
      <sz val="11"/>
      <color theme="1"/>
      <name val="Poppins"/>
    </font>
    <font>
      <b/>
      <sz val="10"/>
      <name val="Poppins"/>
    </font>
    <font>
      <sz val="12"/>
      <name val="Poppins"/>
    </font>
    <font>
      <sz val="11"/>
      <name val="Poppins"/>
    </font>
    <font>
      <b/>
      <sz val="12"/>
      <color theme="1"/>
      <name val="Poppins"/>
    </font>
    <font>
      <sz val="14"/>
      <name val="Poppins"/>
    </font>
    <font>
      <b/>
      <sz val="11"/>
      <color theme="1"/>
      <name val="Poppins"/>
    </font>
    <font>
      <b/>
      <sz val="10"/>
      <color theme="1"/>
      <name val="Poppins"/>
    </font>
    <font>
      <b/>
      <sz val="14"/>
      <color theme="1"/>
      <name val="Poppins"/>
    </font>
    <font>
      <b/>
      <sz val="9"/>
      <color theme="1"/>
      <name val="Poppi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33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1" applyFont="1"/>
    <xf numFmtId="0" fontId="6" fillId="0" borderId="0" xfId="1" applyFont="1"/>
    <xf numFmtId="9" fontId="5" fillId="0" borderId="0" xfId="11" applyFont="1"/>
    <xf numFmtId="9" fontId="6" fillId="0" borderId="0" xfId="11" applyFont="1"/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5" fillId="2" borderId="3" xfId="1" applyFont="1" applyFill="1" applyBorder="1"/>
    <xf numFmtId="0" fontId="5" fillId="2" borderId="0" xfId="1" applyFont="1" applyFill="1" applyBorder="1"/>
    <xf numFmtId="9" fontId="5" fillId="2" borderId="7" xfId="11" applyFont="1" applyFill="1" applyBorder="1"/>
    <xf numFmtId="0" fontId="5" fillId="2" borderId="1" xfId="1" applyFont="1" applyFill="1" applyBorder="1"/>
    <xf numFmtId="0" fontId="5" fillId="2" borderId="2" xfId="1" applyFont="1" applyFill="1" applyBorder="1"/>
    <xf numFmtId="9" fontId="5" fillId="2" borderId="6" xfId="11" applyFont="1" applyFill="1" applyBorder="1"/>
    <xf numFmtId="0" fontId="10" fillId="2" borderId="3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10" fillId="2" borderId="7" xfId="1" applyFont="1" applyFill="1" applyBorder="1" applyAlignment="1">
      <alignment horizontal="center"/>
    </xf>
    <xf numFmtId="0" fontId="11" fillId="2" borderId="3" xfId="1" applyFont="1" applyFill="1" applyBorder="1"/>
    <xf numFmtId="0" fontId="11" fillId="2" borderId="0" xfId="1" applyFont="1" applyFill="1" applyBorder="1"/>
    <xf numFmtId="9" fontId="11" fillId="2" borderId="7" xfId="11" applyFont="1" applyFill="1" applyBorder="1"/>
    <xf numFmtId="0" fontId="12" fillId="2" borderId="3" xfId="1" applyFont="1" applyFill="1" applyBorder="1"/>
    <xf numFmtId="0" fontId="12" fillId="2" borderId="0" xfId="1" applyFont="1" applyFill="1" applyBorder="1"/>
    <xf numFmtId="9" fontId="12" fillId="2" borderId="7" xfId="11" applyFont="1" applyFill="1" applyBorder="1"/>
    <xf numFmtId="0" fontId="12" fillId="2" borderId="4" xfId="1" applyFont="1" applyFill="1" applyBorder="1"/>
    <xf numFmtId="0" fontId="12" fillId="2" borderId="5" xfId="1" applyFont="1" applyFill="1" applyBorder="1"/>
    <xf numFmtId="9" fontId="12" fillId="2" borderId="8" xfId="11" applyFont="1" applyFill="1" applyBorder="1"/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17" fillId="2" borderId="0" xfId="0" applyFont="1" applyFill="1"/>
    <xf numFmtId="0" fontId="18" fillId="2" borderId="0" xfId="0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 vertical="top"/>
    </xf>
    <xf numFmtId="0" fontId="15" fillId="2" borderId="16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vertical="top"/>
    </xf>
    <xf numFmtId="0" fontId="13" fillId="2" borderId="11" xfId="0" applyFont="1" applyFill="1" applyBorder="1" applyAlignment="1">
      <alignment vertical="center"/>
    </xf>
    <xf numFmtId="14" fontId="19" fillId="2" borderId="17" xfId="0" applyNumberFormat="1" applyFont="1" applyFill="1" applyBorder="1" applyAlignment="1">
      <alignment vertical="center" wrapText="1"/>
    </xf>
    <xf numFmtId="0" fontId="17" fillId="0" borderId="16" xfId="0" applyFont="1" applyBorder="1"/>
    <xf numFmtId="0" fontId="15" fillId="2" borderId="17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17" fillId="2" borderId="11" xfId="0" applyFont="1" applyFill="1" applyBorder="1"/>
    <xf numFmtId="0" fontId="22" fillId="2" borderId="17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17" fillId="2" borderId="0" xfId="0" applyFont="1" applyFill="1" applyAlignment="1">
      <alignment vertical="top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9" fontId="20" fillId="0" borderId="1" xfId="0" applyNumberFormat="1" applyFont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2" fontId="20" fillId="2" borderId="2" xfId="0" applyNumberFormat="1" applyFont="1" applyFill="1" applyBorder="1" applyAlignment="1">
      <alignment horizontal="center" vertical="center"/>
    </xf>
    <xf numFmtId="2" fontId="20" fillId="0" borderId="28" xfId="0" applyNumberFormat="1" applyFont="1" applyBorder="1" applyAlignment="1">
      <alignment horizontal="center" vertical="center"/>
    </xf>
    <xf numFmtId="9" fontId="20" fillId="0" borderId="24" xfId="11" applyFont="1" applyFill="1" applyBorder="1" applyAlignment="1">
      <alignment horizontal="center" vertical="center"/>
    </xf>
    <xf numFmtId="2" fontId="20" fillId="0" borderId="24" xfId="0" applyNumberFormat="1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2" fontId="20" fillId="2" borderId="5" xfId="0" applyNumberFormat="1" applyFont="1" applyFill="1" applyBorder="1" applyAlignment="1">
      <alignment horizontal="center" vertical="center"/>
    </xf>
    <xf numFmtId="2" fontId="20" fillId="0" borderId="29" xfId="0" applyNumberFormat="1" applyFont="1" applyBorder="1" applyAlignment="1">
      <alignment horizontal="center" vertical="center"/>
    </xf>
    <xf numFmtId="9" fontId="20" fillId="0" borderId="25" xfId="11" applyFont="1" applyFill="1" applyBorder="1" applyAlignment="1">
      <alignment horizontal="center" vertical="center"/>
    </xf>
    <xf numFmtId="2" fontId="20" fillId="0" borderId="25" xfId="0" applyNumberFormat="1" applyFont="1" applyBorder="1" applyAlignment="1">
      <alignment horizontal="center" vertical="center"/>
    </xf>
    <xf numFmtId="0" fontId="20" fillId="0" borderId="26" xfId="0" applyFont="1" applyBorder="1" applyAlignment="1">
      <alignment horizontal="center"/>
    </xf>
    <xf numFmtId="0" fontId="20" fillId="0" borderId="1" xfId="0" applyFont="1" applyBorder="1" applyAlignment="1">
      <alignment horizontal="center" vertical="top" wrapText="1"/>
    </xf>
    <xf numFmtId="0" fontId="20" fillId="0" borderId="27" xfId="0" applyFont="1" applyBorder="1" applyAlignment="1">
      <alignment horizontal="center"/>
    </xf>
    <xf numFmtId="0" fontId="20" fillId="0" borderId="4" xfId="0" applyFont="1" applyBorder="1" applyAlignment="1">
      <alignment horizontal="center" vertical="top" wrapText="1"/>
    </xf>
    <xf numFmtId="0" fontId="20" fillId="0" borderId="18" xfId="0" applyFont="1" applyBorder="1"/>
    <xf numFmtId="0" fontId="20" fillId="0" borderId="12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15" fillId="0" borderId="1" xfId="0" applyFont="1" applyBorder="1" applyAlignment="1">
      <alignment horizontal="right" vertical="center"/>
    </xf>
    <xf numFmtId="0" fontId="15" fillId="0" borderId="2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2" fontId="20" fillId="2" borderId="1" xfId="0" applyNumberFormat="1" applyFont="1" applyFill="1" applyBorder="1" applyAlignment="1">
      <alignment horizontal="center" vertical="center"/>
    </xf>
    <xf numFmtId="2" fontId="20" fillId="2" borderId="6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2" fontId="20" fillId="2" borderId="4" xfId="0" applyNumberFormat="1" applyFont="1" applyFill="1" applyBorder="1" applyAlignment="1">
      <alignment horizontal="center" vertical="center"/>
    </xf>
    <xf numFmtId="2" fontId="20" fillId="2" borderId="8" xfId="0" applyNumberFormat="1" applyFont="1" applyFill="1" applyBorder="1" applyAlignment="1">
      <alignment horizontal="center" vertical="center"/>
    </xf>
    <xf numFmtId="9" fontId="16" fillId="0" borderId="24" xfId="11" applyFont="1" applyFill="1" applyBorder="1" applyAlignment="1">
      <alignment horizontal="center" vertical="center"/>
    </xf>
    <xf numFmtId="9" fontId="16" fillId="0" borderId="25" xfId="11" applyFont="1" applyFill="1" applyBorder="1" applyAlignment="1">
      <alignment horizontal="center" vertical="center"/>
    </xf>
  </cellXfs>
  <cellStyles count="15">
    <cellStyle name="Euro" xfId="2" xr:uid="{00000000-0005-0000-0000-000000000000}"/>
    <cellStyle name="Millares 2" xfId="9" xr:uid="{00000000-0005-0000-0000-000001000000}"/>
    <cellStyle name="Millares 2 2" xfId="14" xr:uid="{00000000-0005-0000-0000-000002000000}"/>
    <cellStyle name="Moneda 2" xfId="3" xr:uid="{00000000-0005-0000-0000-000003000000}"/>
    <cellStyle name="Normal" xfId="0" builtinId="0"/>
    <cellStyle name="Normal 2" xfId="4" xr:uid="{00000000-0005-0000-0000-000005000000}"/>
    <cellStyle name="Normal 2 2" xfId="12" xr:uid="{00000000-0005-0000-0000-000006000000}"/>
    <cellStyle name="Normal 3" xfId="5" xr:uid="{00000000-0005-0000-0000-000007000000}"/>
    <cellStyle name="Normal 4" xfId="6" xr:uid="{00000000-0005-0000-0000-000008000000}"/>
    <cellStyle name="Normal 5" xfId="1" xr:uid="{00000000-0005-0000-0000-000009000000}"/>
    <cellStyle name="Porcentaje" xfId="11" builtinId="5"/>
    <cellStyle name="Porcentaje 2" xfId="10" xr:uid="{00000000-0005-0000-0000-00000B000000}"/>
    <cellStyle name="Porcentual 2" xfId="7" xr:uid="{00000000-0005-0000-0000-00000C000000}"/>
    <cellStyle name="Porcentual 2 2" xfId="8" xr:uid="{00000000-0005-0000-0000-00000D000000}"/>
    <cellStyle name="Porcentual 2 3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</xdr:colOff>
      <xdr:row>0</xdr:row>
      <xdr:rowOff>55034</xdr:rowOff>
    </xdr:from>
    <xdr:to>
      <xdr:col>4</xdr:col>
      <xdr:colOff>548640</xdr:colOff>
      <xdr:row>5</xdr:row>
      <xdr:rowOff>16934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B8DA7B-62CB-9667-20B5-3C300283F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" y="55034"/>
          <a:ext cx="1645920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1469571</xdr:colOff>
      <xdr:row>0</xdr:row>
      <xdr:rowOff>0</xdr:rowOff>
    </xdr:from>
    <xdr:to>
      <xdr:col>1</xdr:col>
      <xdr:colOff>689719</xdr:colOff>
      <xdr:row>4</xdr:row>
      <xdr:rowOff>49591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2D8C38-940E-7E26-F627-4F58CD678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9571" y="0"/>
          <a:ext cx="1800062" cy="8333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quejas2007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empos\mis%20documentos\Documents%20and%20Settings\Propietario\Mis%20documentos\TIEMPOS%20METODOS%20Y%20MOVIMIENTOS\FACTURAS%20GENERAL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"/>
      <sheetName val="PARAMETROS"/>
      <sheetName val="datos 2006"/>
      <sheetName val="indicadores por linea mcsa 2006"/>
      <sheetName val="ANALISIS GRAFICO mcsa 2006"/>
      <sheetName val="datos 2007"/>
      <sheetName val="ANALISIS GRAFICO 2007"/>
      <sheetName val="indicadores por linea mcsa 2007"/>
      <sheetName val="Hoja7"/>
      <sheetName val="Hoja1"/>
      <sheetName val="INDICADORES generales"/>
      <sheetName val="REPORTE DE LOTES POR MES"/>
      <sheetName val="Indicador Jefes de Linea"/>
      <sheetName val="BASE DE DATOS"/>
      <sheetName val="INVENT  DEFECTOS Y MEDIDA EFICA"/>
      <sheetName val="REPORTE"/>
      <sheetName val="COMPARATIVO POR CLIENTE"/>
      <sheetName val="BASE DE DATOS TIEMPOS"/>
      <sheetName val="MEJORAMIENTO POR AÑO"/>
      <sheetName val="REPORTE (2)"/>
    </sheetNames>
    <sheetDataSet>
      <sheetData sheetId="0"/>
      <sheetData sheetId="1" refreshError="1">
        <row r="8">
          <cell r="M8" t="str">
            <v>PARAR PROCESO E INFORMAR</v>
          </cell>
        </row>
        <row r="9">
          <cell r="M9" t="str">
            <v>REVISION 100%</v>
          </cell>
        </row>
        <row r="10">
          <cell r="E10" t="str">
            <v>CRITICA</v>
          </cell>
          <cell r="M10" t="str">
            <v>DAR INSTRUCCIÓN AL PESONAL</v>
          </cell>
        </row>
        <row r="11">
          <cell r="E11" t="str">
            <v xml:space="preserve">MAYOR </v>
          </cell>
          <cell r="M11" t="str">
            <v>CAMBIO PERSONAL DE LA LINEA</v>
          </cell>
        </row>
        <row r="12">
          <cell r="E12" t="str">
            <v>MENOR</v>
          </cell>
          <cell r="M12" t="str">
            <v>CAMBIO EQUIPO</v>
          </cell>
        </row>
        <row r="13">
          <cell r="M13" t="str">
            <v xml:space="preserve">CAMBIO MATERIAL </v>
          </cell>
        </row>
        <row r="14">
          <cell r="M14" t="str">
            <v>REGRESAR PRODUCTO A SERVICEUTICOS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URAS"/>
      <sheetName val="PRODUCTOS"/>
      <sheetName val="R1"/>
      <sheetName val="F1"/>
      <sheetName val="F2"/>
      <sheetName val="F3"/>
      <sheetName val="F4"/>
      <sheetName val="F5"/>
      <sheetName val="SUB-ULTIMO (2)"/>
      <sheetName val="DEFECTOS X 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00B050"/>
  </sheetPr>
  <dimension ref="B1:J389"/>
  <sheetViews>
    <sheetView zoomScaleNormal="100" workbookViewId="0">
      <selection activeCell="L18" sqref="L18"/>
    </sheetView>
  </sheetViews>
  <sheetFormatPr baseColWidth="10" defaultColWidth="11.44140625" defaultRowHeight="11.4" x14ac:dyDescent="0.2"/>
  <cols>
    <col min="1" max="1" width="11.44140625" style="2"/>
    <col min="2" max="2" width="4.109375" style="2" customWidth="1"/>
    <col min="3" max="3" width="3.5546875" style="2" customWidth="1"/>
    <col min="4" max="7" width="11.44140625" style="2"/>
    <col min="8" max="8" width="11.44140625" style="2" customWidth="1"/>
    <col min="9" max="9" width="31.88671875" style="2" customWidth="1"/>
    <col min="10" max="10" width="5.88671875" style="4" customWidth="1"/>
    <col min="11" max="16384" width="11.44140625" style="2"/>
  </cols>
  <sheetData>
    <row r="1" spans="2:10" x14ac:dyDescent="0.2">
      <c r="B1" s="12"/>
      <c r="C1" s="13"/>
      <c r="D1" s="13"/>
      <c r="E1" s="13"/>
      <c r="F1" s="13"/>
      <c r="G1" s="13"/>
      <c r="H1" s="13"/>
      <c r="I1" s="13"/>
      <c r="J1" s="14"/>
    </row>
    <row r="2" spans="2:10" x14ac:dyDescent="0.2">
      <c r="B2" s="9"/>
      <c r="C2" s="10"/>
      <c r="D2" s="10"/>
      <c r="E2" s="10"/>
      <c r="F2" s="10"/>
      <c r="G2" s="10"/>
      <c r="H2" s="10"/>
      <c r="I2" s="10"/>
      <c r="J2" s="10"/>
    </row>
    <row r="3" spans="2:10" x14ac:dyDescent="0.2">
      <c r="B3" s="9"/>
      <c r="C3" s="10"/>
      <c r="D3" s="10"/>
      <c r="E3" s="10"/>
      <c r="F3" s="10"/>
      <c r="G3" s="10"/>
      <c r="H3" s="10"/>
      <c r="I3" s="10"/>
      <c r="J3" s="11"/>
    </row>
    <row r="4" spans="2:10" x14ac:dyDescent="0.2">
      <c r="B4" s="9"/>
      <c r="C4" s="10"/>
      <c r="D4" s="10"/>
      <c r="E4" s="10"/>
      <c r="F4" s="10"/>
      <c r="G4" s="10"/>
      <c r="H4" s="10"/>
      <c r="I4" s="10"/>
      <c r="J4" s="11"/>
    </row>
    <row r="5" spans="2:10" ht="17.399999999999999" x14ac:dyDescent="0.6">
      <c r="B5" s="15" t="s">
        <v>2</v>
      </c>
      <c r="C5" s="16"/>
      <c r="D5" s="16"/>
      <c r="E5" s="16"/>
      <c r="F5" s="16"/>
      <c r="G5" s="16"/>
      <c r="H5" s="16"/>
      <c r="I5" s="16"/>
      <c r="J5" s="17"/>
    </row>
    <row r="6" spans="2:10" ht="6" customHeight="1" x14ac:dyDescent="0.2">
      <c r="B6" s="9"/>
      <c r="C6" s="10"/>
      <c r="D6" s="10"/>
      <c r="E6" s="10"/>
      <c r="F6" s="10"/>
      <c r="G6" s="10"/>
      <c r="H6" s="10"/>
      <c r="I6" s="10"/>
      <c r="J6" s="11"/>
    </row>
    <row r="7" spans="2:10" ht="17.399999999999999" x14ac:dyDescent="0.6">
      <c r="B7" s="15" t="s">
        <v>3</v>
      </c>
      <c r="C7" s="16"/>
      <c r="D7" s="16"/>
      <c r="E7" s="16"/>
      <c r="F7" s="16"/>
      <c r="G7" s="16"/>
      <c r="H7" s="16"/>
      <c r="I7" s="16"/>
      <c r="J7" s="17"/>
    </row>
    <row r="8" spans="2:10" ht="4.5" customHeight="1" x14ac:dyDescent="0.6">
      <c r="B8" s="18"/>
      <c r="C8" s="19"/>
      <c r="D8" s="19"/>
      <c r="E8" s="19"/>
      <c r="F8" s="19"/>
      <c r="G8" s="19"/>
      <c r="H8" s="19"/>
      <c r="I8" s="19"/>
      <c r="J8" s="20"/>
    </row>
    <row r="9" spans="2:10" s="3" customFormat="1" ht="17.399999999999999" x14ac:dyDescent="0.6">
      <c r="B9" s="21"/>
      <c r="C9" s="22" t="s">
        <v>4</v>
      </c>
      <c r="D9" s="22"/>
      <c r="E9" s="22"/>
      <c r="F9" s="22"/>
      <c r="G9" s="22"/>
      <c r="H9" s="22"/>
      <c r="I9" s="22"/>
      <c r="J9" s="23">
        <v>0.05</v>
      </c>
    </row>
    <row r="10" spans="2:10" s="3" customFormat="1" ht="17.399999999999999" x14ac:dyDescent="0.6">
      <c r="B10" s="21"/>
      <c r="C10" s="22" t="s">
        <v>5</v>
      </c>
      <c r="D10" s="22"/>
      <c r="E10" s="22"/>
      <c r="F10" s="22"/>
      <c r="G10" s="22"/>
      <c r="H10" s="22"/>
      <c r="I10" s="22"/>
      <c r="J10" s="23">
        <v>0.04</v>
      </c>
    </row>
    <row r="11" spans="2:10" ht="5.25" customHeight="1" x14ac:dyDescent="0.6">
      <c r="B11" s="18"/>
      <c r="C11" s="19"/>
      <c r="D11" s="19"/>
      <c r="E11" s="19"/>
      <c r="F11" s="19"/>
      <c r="G11" s="19"/>
      <c r="H11" s="19"/>
      <c r="I11" s="19"/>
      <c r="J11" s="20"/>
    </row>
    <row r="12" spans="2:10" ht="17.399999999999999" x14ac:dyDescent="0.6">
      <c r="B12" s="15" t="s">
        <v>6</v>
      </c>
      <c r="C12" s="16"/>
      <c r="D12" s="16"/>
      <c r="E12" s="16"/>
      <c r="F12" s="16"/>
      <c r="G12" s="16"/>
      <c r="H12" s="16"/>
      <c r="I12" s="16"/>
      <c r="J12" s="17"/>
    </row>
    <row r="13" spans="2:10" ht="6" customHeight="1" x14ac:dyDescent="0.6">
      <c r="B13" s="18"/>
      <c r="C13" s="19"/>
      <c r="D13" s="19"/>
      <c r="E13" s="19"/>
      <c r="F13" s="19"/>
      <c r="G13" s="19"/>
      <c r="H13" s="19"/>
      <c r="I13" s="19"/>
      <c r="J13" s="20"/>
    </row>
    <row r="14" spans="2:10" s="3" customFormat="1" ht="17.399999999999999" x14ac:dyDescent="0.6">
      <c r="B14" s="21"/>
      <c r="C14" s="22" t="s">
        <v>7</v>
      </c>
      <c r="D14" s="22"/>
      <c r="E14" s="22"/>
      <c r="F14" s="22"/>
      <c r="G14" s="22"/>
      <c r="H14" s="22"/>
      <c r="I14" s="22"/>
      <c r="J14" s="23">
        <v>0.02</v>
      </c>
    </row>
    <row r="15" spans="2:10" ht="6" customHeight="1" x14ac:dyDescent="0.6">
      <c r="B15" s="18"/>
      <c r="C15" s="19"/>
      <c r="D15" s="19"/>
      <c r="E15" s="19"/>
      <c r="F15" s="19"/>
      <c r="G15" s="19"/>
      <c r="H15" s="19"/>
      <c r="I15" s="19"/>
      <c r="J15" s="20"/>
    </row>
    <row r="16" spans="2:10" s="3" customFormat="1" ht="17.399999999999999" x14ac:dyDescent="0.6">
      <c r="B16" s="21"/>
      <c r="C16" s="22" t="s">
        <v>8</v>
      </c>
      <c r="D16" s="22"/>
      <c r="E16" s="22"/>
      <c r="F16" s="22"/>
      <c r="G16" s="22"/>
      <c r="H16" s="22"/>
      <c r="I16" s="22"/>
      <c r="J16" s="23"/>
    </row>
    <row r="17" spans="2:10" ht="5.25" customHeight="1" x14ac:dyDescent="0.6">
      <c r="B17" s="18"/>
      <c r="C17" s="19"/>
      <c r="D17" s="19"/>
      <c r="E17" s="19"/>
      <c r="F17" s="19"/>
      <c r="G17" s="19"/>
      <c r="H17" s="19"/>
      <c r="I17" s="19"/>
      <c r="J17" s="20"/>
    </row>
    <row r="18" spans="2:10" s="3" customFormat="1" ht="17.399999999999999" x14ac:dyDescent="0.6">
      <c r="B18" s="21"/>
      <c r="C18" s="22"/>
      <c r="D18" s="22" t="s">
        <v>9</v>
      </c>
      <c r="E18" s="22"/>
      <c r="F18" s="22"/>
      <c r="G18" s="22"/>
      <c r="H18" s="22"/>
      <c r="I18" s="22"/>
      <c r="J18" s="23">
        <v>0</v>
      </c>
    </row>
    <row r="19" spans="2:10" s="3" customFormat="1" ht="17.399999999999999" x14ac:dyDescent="0.6">
      <c r="B19" s="21"/>
      <c r="C19" s="22"/>
      <c r="D19" s="22" t="s">
        <v>10</v>
      </c>
      <c r="E19" s="22"/>
      <c r="F19" s="22"/>
      <c r="G19" s="22"/>
      <c r="H19" s="22"/>
      <c r="I19" s="22"/>
      <c r="J19" s="23">
        <v>0.02</v>
      </c>
    </row>
    <row r="20" spans="2:10" s="3" customFormat="1" ht="17.399999999999999" x14ac:dyDescent="0.6">
      <c r="B20" s="21"/>
      <c r="C20" s="22"/>
      <c r="D20" s="22" t="s">
        <v>11</v>
      </c>
      <c r="E20" s="22"/>
      <c r="F20" s="22"/>
      <c r="G20" s="22"/>
      <c r="H20" s="22"/>
      <c r="I20" s="22"/>
      <c r="J20" s="23">
        <v>7.0000000000000007E-2</v>
      </c>
    </row>
    <row r="21" spans="2:10" ht="6" customHeight="1" x14ac:dyDescent="0.6">
      <c r="B21" s="18"/>
      <c r="C21" s="19"/>
      <c r="D21" s="19"/>
      <c r="E21" s="19"/>
      <c r="F21" s="19"/>
      <c r="G21" s="19"/>
      <c r="H21" s="19"/>
      <c r="I21" s="19"/>
      <c r="J21" s="20"/>
    </row>
    <row r="22" spans="2:10" s="3" customFormat="1" ht="17.399999999999999" x14ac:dyDescent="0.6">
      <c r="B22" s="21"/>
      <c r="C22" s="22" t="s">
        <v>12</v>
      </c>
      <c r="D22" s="22"/>
      <c r="E22" s="22"/>
      <c r="F22" s="22"/>
      <c r="G22" s="22"/>
      <c r="H22" s="22"/>
      <c r="I22" s="22"/>
      <c r="J22" s="23"/>
    </row>
    <row r="23" spans="2:10" s="3" customFormat="1" ht="3.75" customHeight="1" x14ac:dyDescent="0.6">
      <c r="B23" s="21"/>
      <c r="C23" s="22"/>
      <c r="D23" s="22"/>
      <c r="E23" s="22"/>
      <c r="F23" s="22"/>
      <c r="G23" s="22"/>
      <c r="H23" s="22"/>
      <c r="I23" s="22"/>
      <c r="J23" s="23"/>
    </row>
    <row r="24" spans="2:10" s="3" customFormat="1" ht="17.399999999999999" x14ac:dyDescent="0.6">
      <c r="B24" s="21"/>
      <c r="C24" s="22"/>
      <c r="D24" s="22" t="s">
        <v>13</v>
      </c>
      <c r="E24" s="22"/>
      <c r="F24" s="22"/>
      <c r="G24" s="22"/>
      <c r="H24" s="22"/>
      <c r="I24" s="22"/>
      <c r="J24" s="23"/>
    </row>
    <row r="25" spans="2:10" s="3" customFormat="1" ht="4.5" customHeight="1" x14ac:dyDescent="0.6">
      <c r="B25" s="21"/>
      <c r="C25" s="22"/>
      <c r="D25" s="22"/>
      <c r="E25" s="22"/>
      <c r="F25" s="22"/>
      <c r="G25" s="22"/>
      <c r="H25" s="22"/>
      <c r="I25" s="22"/>
      <c r="J25" s="23"/>
    </row>
    <row r="26" spans="2:10" s="3" customFormat="1" ht="17.399999999999999" x14ac:dyDescent="0.6">
      <c r="B26" s="21"/>
      <c r="C26" s="22"/>
      <c r="D26" s="22">
        <v>5</v>
      </c>
      <c r="E26" s="22" t="s">
        <v>14</v>
      </c>
      <c r="F26" s="22"/>
      <c r="G26" s="22"/>
      <c r="H26" s="22"/>
      <c r="I26" s="22"/>
      <c r="J26" s="23">
        <v>0</v>
      </c>
    </row>
    <row r="27" spans="2:10" s="3" customFormat="1" ht="17.399999999999999" x14ac:dyDescent="0.6">
      <c r="B27" s="21"/>
      <c r="C27" s="22"/>
      <c r="D27" s="22">
        <v>10</v>
      </c>
      <c r="E27" s="22" t="s">
        <v>14</v>
      </c>
      <c r="F27" s="22"/>
      <c r="G27" s="22"/>
      <c r="H27" s="22"/>
      <c r="I27" s="22"/>
      <c r="J27" s="23">
        <v>0.01</v>
      </c>
    </row>
    <row r="28" spans="2:10" s="3" customFormat="1" ht="17.399999999999999" x14ac:dyDescent="0.6">
      <c r="B28" s="21"/>
      <c r="C28" s="22"/>
      <c r="D28" s="22">
        <v>15</v>
      </c>
      <c r="E28" s="22" t="s">
        <v>14</v>
      </c>
      <c r="F28" s="22"/>
      <c r="G28" s="22"/>
      <c r="H28" s="22"/>
      <c r="I28" s="22"/>
      <c r="J28" s="23">
        <v>0.02</v>
      </c>
    </row>
    <row r="29" spans="2:10" s="3" customFormat="1" ht="17.399999999999999" x14ac:dyDescent="0.6">
      <c r="B29" s="21"/>
      <c r="C29" s="22"/>
      <c r="D29" s="22">
        <v>20</v>
      </c>
      <c r="E29" s="22" t="s">
        <v>14</v>
      </c>
      <c r="F29" s="22"/>
      <c r="G29" s="22"/>
      <c r="H29" s="22"/>
      <c r="I29" s="22"/>
      <c r="J29" s="23">
        <v>0.03</v>
      </c>
    </row>
    <row r="30" spans="2:10" s="3" customFormat="1" ht="17.399999999999999" x14ac:dyDescent="0.6">
      <c r="B30" s="21"/>
      <c r="C30" s="22"/>
      <c r="D30" s="22">
        <v>25</v>
      </c>
      <c r="E30" s="22" t="s">
        <v>14</v>
      </c>
      <c r="F30" s="22"/>
      <c r="G30" s="22"/>
      <c r="H30" s="22"/>
      <c r="I30" s="22"/>
      <c r="J30" s="23">
        <v>0.04</v>
      </c>
    </row>
    <row r="31" spans="2:10" s="3" customFormat="1" ht="17.399999999999999" x14ac:dyDescent="0.6">
      <c r="B31" s="21"/>
      <c r="C31" s="22"/>
      <c r="D31" s="22">
        <v>30</v>
      </c>
      <c r="E31" s="22" t="s">
        <v>14</v>
      </c>
      <c r="F31" s="22"/>
      <c r="G31" s="22"/>
      <c r="H31" s="22"/>
      <c r="I31" s="22"/>
      <c r="J31" s="23">
        <v>0.05</v>
      </c>
    </row>
    <row r="32" spans="2:10" s="3" customFormat="1" ht="17.399999999999999" x14ac:dyDescent="0.6">
      <c r="B32" s="21"/>
      <c r="C32" s="22"/>
      <c r="D32" s="22">
        <v>35</v>
      </c>
      <c r="E32" s="22" t="s">
        <v>14</v>
      </c>
      <c r="F32" s="22"/>
      <c r="G32" s="22"/>
      <c r="H32" s="22"/>
      <c r="I32" s="22"/>
      <c r="J32" s="23">
        <v>7.0000000000000007E-2</v>
      </c>
    </row>
    <row r="33" spans="2:10" s="3" customFormat="1" ht="17.399999999999999" x14ac:dyDescent="0.6">
      <c r="B33" s="21"/>
      <c r="C33" s="22"/>
      <c r="D33" s="22">
        <v>40</v>
      </c>
      <c r="E33" s="22" t="s">
        <v>14</v>
      </c>
      <c r="F33" s="22"/>
      <c r="G33" s="22"/>
      <c r="H33" s="22"/>
      <c r="I33" s="22"/>
      <c r="J33" s="23">
        <v>0.09</v>
      </c>
    </row>
    <row r="34" spans="2:10" s="3" customFormat="1" ht="17.399999999999999" x14ac:dyDescent="0.6">
      <c r="B34" s="21"/>
      <c r="C34" s="22"/>
      <c r="D34" s="22">
        <v>45</v>
      </c>
      <c r="E34" s="22" t="s">
        <v>14</v>
      </c>
      <c r="F34" s="22"/>
      <c r="G34" s="22"/>
      <c r="H34" s="22"/>
      <c r="I34" s="22"/>
      <c r="J34" s="23">
        <v>0.11</v>
      </c>
    </row>
    <row r="35" spans="2:10" s="3" customFormat="1" ht="17.399999999999999" x14ac:dyDescent="0.6">
      <c r="B35" s="21"/>
      <c r="C35" s="22"/>
      <c r="D35" s="22">
        <v>50</v>
      </c>
      <c r="E35" s="22" t="s">
        <v>14</v>
      </c>
      <c r="F35" s="22"/>
      <c r="G35" s="22"/>
      <c r="H35" s="22"/>
      <c r="I35" s="22"/>
      <c r="J35" s="23">
        <v>0.13</v>
      </c>
    </row>
    <row r="36" spans="2:10" s="3" customFormat="1" ht="17.399999999999999" x14ac:dyDescent="0.6">
      <c r="B36" s="21"/>
      <c r="C36" s="22"/>
      <c r="D36" s="22">
        <v>60</v>
      </c>
      <c r="E36" s="22" t="s">
        <v>14</v>
      </c>
      <c r="F36" s="22"/>
      <c r="G36" s="22"/>
      <c r="H36" s="22"/>
      <c r="I36" s="22"/>
      <c r="J36" s="23">
        <v>0.17</v>
      </c>
    </row>
    <row r="37" spans="2:10" s="3" customFormat="1" ht="17.399999999999999" x14ac:dyDescent="0.6">
      <c r="B37" s="21"/>
      <c r="C37" s="22"/>
      <c r="D37" s="22">
        <v>70</v>
      </c>
      <c r="E37" s="22" t="s">
        <v>14</v>
      </c>
      <c r="F37" s="22"/>
      <c r="G37" s="22"/>
      <c r="H37" s="22"/>
      <c r="I37" s="22"/>
      <c r="J37" s="23">
        <v>0.22</v>
      </c>
    </row>
    <row r="38" spans="2:10" s="3" customFormat="1" ht="6.75" customHeight="1" x14ac:dyDescent="0.6">
      <c r="B38" s="21"/>
      <c r="C38" s="22"/>
      <c r="D38" s="22"/>
      <c r="E38" s="22"/>
      <c r="F38" s="22"/>
      <c r="G38" s="22"/>
      <c r="H38" s="22"/>
      <c r="I38" s="22"/>
      <c r="J38" s="23"/>
    </row>
    <row r="39" spans="2:10" s="3" customFormat="1" ht="17.399999999999999" x14ac:dyDescent="0.6">
      <c r="B39" s="21"/>
      <c r="C39" s="22" t="s">
        <v>15</v>
      </c>
      <c r="D39" s="22"/>
      <c r="E39" s="22"/>
      <c r="F39" s="22"/>
      <c r="G39" s="22"/>
      <c r="H39" s="22"/>
      <c r="I39" s="22"/>
      <c r="J39" s="23"/>
    </row>
    <row r="40" spans="2:10" s="3" customFormat="1" ht="6" customHeight="1" x14ac:dyDescent="0.6">
      <c r="B40" s="21"/>
      <c r="C40" s="22"/>
      <c r="D40" s="22"/>
      <c r="E40" s="22"/>
      <c r="F40" s="22"/>
      <c r="G40" s="22"/>
      <c r="H40" s="22"/>
      <c r="I40" s="22"/>
      <c r="J40" s="23"/>
    </row>
    <row r="41" spans="2:10" s="3" customFormat="1" ht="17.399999999999999" x14ac:dyDescent="0.6">
      <c r="B41" s="21"/>
      <c r="C41" s="22"/>
      <c r="D41" s="22" t="s">
        <v>16</v>
      </c>
      <c r="E41" s="22"/>
      <c r="F41" s="22"/>
      <c r="G41" s="22"/>
      <c r="H41" s="22"/>
      <c r="I41" s="22"/>
      <c r="J41" s="23">
        <v>0</v>
      </c>
    </row>
    <row r="42" spans="2:10" s="3" customFormat="1" ht="17.399999999999999" x14ac:dyDescent="0.6">
      <c r="B42" s="21"/>
      <c r="C42" s="22"/>
      <c r="D42" s="22" t="s">
        <v>17</v>
      </c>
      <c r="E42" s="22"/>
      <c r="F42" s="22"/>
      <c r="G42" s="22"/>
      <c r="H42" s="22"/>
      <c r="I42" s="22"/>
      <c r="J42" s="23">
        <v>0.02</v>
      </c>
    </row>
    <row r="43" spans="2:10" s="3" customFormat="1" ht="17.399999999999999" x14ac:dyDescent="0.6">
      <c r="B43" s="21"/>
      <c r="C43" s="22"/>
      <c r="D43" s="22" t="s">
        <v>18</v>
      </c>
      <c r="E43" s="22"/>
      <c r="F43" s="22"/>
      <c r="G43" s="22"/>
      <c r="H43" s="22"/>
      <c r="I43" s="22"/>
      <c r="J43" s="23">
        <v>0.05</v>
      </c>
    </row>
    <row r="44" spans="2:10" s="3" customFormat="1" ht="6" customHeight="1" x14ac:dyDescent="0.6">
      <c r="B44" s="21"/>
      <c r="C44" s="22"/>
      <c r="D44" s="22"/>
      <c r="E44" s="22"/>
      <c r="F44" s="22"/>
      <c r="G44" s="22"/>
      <c r="H44" s="22"/>
      <c r="I44" s="22"/>
      <c r="J44" s="23"/>
    </row>
    <row r="45" spans="2:10" s="3" customFormat="1" ht="17.399999999999999" x14ac:dyDescent="0.6">
      <c r="B45" s="21"/>
      <c r="C45" s="22" t="s">
        <v>19</v>
      </c>
      <c r="D45" s="22"/>
      <c r="E45" s="22"/>
      <c r="F45" s="22"/>
      <c r="G45" s="22"/>
      <c r="H45" s="22"/>
      <c r="I45" s="22"/>
      <c r="J45" s="23" t="s">
        <v>20</v>
      </c>
    </row>
    <row r="46" spans="2:10" s="3" customFormat="1" ht="6" customHeight="1" x14ac:dyDescent="0.6">
      <c r="B46" s="21"/>
      <c r="C46" s="22"/>
      <c r="D46" s="22"/>
      <c r="E46" s="22"/>
      <c r="F46" s="22"/>
      <c r="G46" s="22"/>
      <c r="H46" s="22"/>
      <c r="I46" s="22"/>
      <c r="J46" s="23"/>
    </row>
    <row r="47" spans="2:10" s="3" customFormat="1" ht="17.399999999999999" x14ac:dyDescent="0.6">
      <c r="B47" s="21"/>
      <c r="C47" s="22" t="s">
        <v>21</v>
      </c>
      <c r="D47" s="22"/>
      <c r="E47" s="22"/>
      <c r="F47" s="22"/>
      <c r="G47" s="22"/>
      <c r="H47" s="22"/>
      <c r="I47" s="22"/>
      <c r="J47" s="23"/>
    </row>
    <row r="48" spans="2:10" s="3" customFormat="1" ht="6" customHeight="1" x14ac:dyDescent="0.6">
      <c r="B48" s="21"/>
      <c r="C48" s="22"/>
      <c r="D48" s="22"/>
      <c r="E48" s="22"/>
      <c r="F48" s="22"/>
      <c r="G48" s="22"/>
      <c r="H48" s="22"/>
      <c r="I48" s="22"/>
      <c r="J48" s="23"/>
    </row>
    <row r="49" spans="2:10" s="3" customFormat="1" ht="17.399999999999999" x14ac:dyDescent="0.6">
      <c r="B49" s="21"/>
      <c r="C49" s="22"/>
      <c r="D49" s="22" t="s">
        <v>22</v>
      </c>
      <c r="E49" s="22"/>
      <c r="F49" s="22"/>
      <c r="G49" s="22"/>
      <c r="H49" s="22"/>
      <c r="I49" s="22"/>
      <c r="J49" s="23">
        <v>0</v>
      </c>
    </row>
    <row r="50" spans="2:10" s="3" customFormat="1" ht="17.399999999999999" x14ac:dyDescent="0.6">
      <c r="B50" s="21"/>
      <c r="C50" s="22"/>
      <c r="D50" s="22" t="s">
        <v>23</v>
      </c>
      <c r="E50" s="22"/>
      <c r="F50" s="22"/>
      <c r="G50" s="22"/>
      <c r="H50" s="22"/>
      <c r="I50" s="22"/>
      <c r="J50" s="23">
        <v>0.02</v>
      </c>
    </row>
    <row r="51" spans="2:10" s="3" customFormat="1" ht="17.399999999999999" x14ac:dyDescent="0.6">
      <c r="B51" s="21"/>
      <c r="C51" s="22"/>
      <c r="D51" s="22" t="s">
        <v>24</v>
      </c>
      <c r="E51" s="22"/>
      <c r="F51" s="22"/>
      <c r="G51" s="22"/>
      <c r="H51" s="22"/>
      <c r="I51" s="22"/>
      <c r="J51" s="23">
        <v>0.05</v>
      </c>
    </row>
    <row r="52" spans="2:10" s="3" customFormat="1" ht="6" customHeight="1" x14ac:dyDescent="0.6">
      <c r="B52" s="21"/>
      <c r="C52" s="22"/>
      <c r="D52" s="22"/>
      <c r="E52" s="22"/>
      <c r="F52" s="22"/>
      <c r="G52" s="22"/>
      <c r="H52" s="22"/>
      <c r="I52" s="22"/>
      <c r="J52" s="23"/>
    </row>
    <row r="53" spans="2:10" s="3" customFormat="1" ht="17.399999999999999" x14ac:dyDescent="0.6">
      <c r="B53" s="21"/>
      <c r="C53" s="22" t="s">
        <v>25</v>
      </c>
      <c r="D53" s="22"/>
      <c r="E53" s="22"/>
      <c r="F53" s="22"/>
      <c r="G53" s="22"/>
      <c r="H53" s="22"/>
      <c r="I53" s="22"/>
      <c r="J53" s="23"/>
    </row>
    <row r="54" spans="2:10" s="3" customFormat="1" ht="6" customHeight="1" x14ac:dyDescent="0.6">
      <c r="B54" s="21"/>
      <c r="C54" s="22"/>
      <c r="D54" s="22"/>
      <c r="E54" s="22"/>
      <c r="F54" s="22"/>
      <c r="G54" s="22"/>
      <c r="H54" s="22"/>
      <c r="I54" s="22"/>
      <c r="J54" s="23"/>
    </row>
    <row r="55" spans="2:10" s="3" customFormat="1" ht="17.399999999999999" x14ac:dyDescent="0.6">
      <c r="B55" s="21"/>
      <c r="C55" s="22"/>
      <c r="D55" s="22" t="s">
        <v>26</v>
      </c>
      <c r="E55" s="22"/>
      <c r="F55" s="22"/>
      <c r="G55" s="22"/>
      <c r="H55" s="22"/>
      <c r="I55" s="22"/>
      <c r="J55" s="23">
        <v>0</v>
      </c>
    </row>
    <row r="56" spans="2:10" s="3" customFormat="1" ht="17.399999999999999" x14ac:dyDescent="0.6">
      <c r="B56" s="21"/>
      <c r="C56" s="22"/>
      <c r="D56" s="22" t="s">
        <v>27</v>
      </c>
      <c r="E56" s="22"/>
      <c r="F56" s="22"/>
      <c r="G56" s="22"/>
      <c r="H56" s="22"/>
      <c r="I56" s="22"/>
      <c r="J56" s="23">
        <v>0.02</v>
      </c>
    </row>
    <row r="57" spans="2:10" s="3" customFormat="1" ht="17.399999999999999" x14ac:dyDescent="0.6">
      <c r="B57" s="21"/>
      <c r="C57" s="22"/>
      <c r="D57" s="22" t="s">
        <v>28</v>
      </c>
      <c r="E57" s="22"/>
      <c r="F57" s="22"/>
      <c r="G57" s="22"/>
      <c r="H57" s="22"/>
      <c r="I57" s="22"/>
      <c r="J57" s="23">
        <v>0.05</v>
      </c>
    </row>
    <row r="58" spans="2:10" s="3" customFormat="1" ht="17.399999999999999" x14ac:dyDescent="0.6">
      <c r="B58" s="21"/>
      <c r="C58" s="22"/>
      <c r="D58" s="22" t="s">
        <v>29</v>
      </c>
      <c r="E58" s="22"/>
      <c r="F58" s="22"/>
      <c r="G58" s="22"/>
      <c r="H58" s="22"/>
      <c r="I58" s="22"/>
      <c r="J58" s="23">
        <v>0.05</v>
      </c>
    </row>
    <row r="59" spans="2:10" s="3" customFormat="1" ht="6.75" customHeight="1" x14ac:dyDescent="0.6">
      <c r="B59" s="21"/>
      <c r="C59" s="22"/>
      <c r="D59" s="22"/>
      <c r="E59" s="22"/>
      <c r="F59" s="22"/>
      <c r="G59" s="22"/>
      <c r="H59" s="22"/>
      <c r="I59" s="22"/>
      <c r="J59" s="23"/>
    </row>
    <row r="60" spans="2:10" s="3" customFormat="1" ht="17.399999999999999" x14ac:dyDescent="0.6">
      <c r="B60" s="21"/>
      <c r="C60" s="22" t="s">
        <v>30</v>
      </c>
      <c r="D60" s="22"/>
      <c r="E60" s="22"/>
      <c r="F60" s="22"/>
      <c r="G60" s="22"/>
      <c r="H60" s="22"/>
      <c r="I60" s="22"/>
      <c r="J60" s="23"/>
    </row>
    <row r="61" spans="2:10" s="3" customFormat="1" ht="6" customHeight="1" x14ac:dyDescent="0.6">
      <c r="B61" s="21"/>
      <c r="C61" s="22"/>
      <c r="D61" s="22"/>
      <c r="E61" s="22"/>
      <c r="F61" s="22"/>
      <c r="G61" s="22"/>
      <c r="H61" s="22"/>
      <c r="I61" s="22"/>
      <c r="J61" s="23"/>
    </row>
    <row r="62" spans="2:10" s="3" customFormat="1" ht="17.399999999999999" x14ac:dyDescent="0.6">
      <c r="B62" s="21"/>
      <c r="C62" s="22"/>
      <c r="D62" s="22" t="s">
        <v>31</v>
      </c>
      <c r="E62" s="22"/>
      <c r="F62" s="22"/>
      <c r="G62" s="22"/>
      <c r="H62" s="22"/>
      <c r="I62" s="22"/>
      <c r="J62" s="23">
        <v>0.01</v>
      </c>
    </row>
    <row r="63" spans="2:10" s="3" customFormat="1" ht="17.399999999999999" x14ac:dyDescent="0.6">
      <c r="B63" s="21"/>
      <c r="C63" s="22"/>
      <c r="D63" s="22" t="s">
        <v>32</v>
      </c>
      <c r="E63" s="22"/>
      <c r="F63" s="22"/>
      <c r="G63" s="22"/>
      <c r="H63" s="22"/>
      <c r="I63" s="22"/>
      <c r="J63" s="23">
        <v>0.04</v>
      </c>
    </row>
    <row r="64" spans="2:10" s="3" customFormat="1" ht="17.399999999999999" x14ac:dyDescent="0.6">
      <c r="B64" s="21"/>
      <c r="C64" s="22"/>
      <c r="D64" s="22" t="s">
        <v>33</v>
      </c>
      <c r="E64" s="22"/>
      <c r="F64" s="22"/>
      <c r="G64" s="22"/>
      <c r="H64" s="22"/>
      <c r="I64" s="22"/>
      <c r="J64" s="23">
        <v>0.08</v>
      </c>
    </row>
    <row r="65" spans="2:10" s="3" customFormat="1" ht="6.75" customHeight="1" x14ac:dyDescent="0.6">
      <c r="B65" s="21"/>
      <c r="C65" s="22"/>
      <c r="D65" s="22"/>
      <c r="E65" s="22"/>
      <c r="F65" s="22"/>
      <c r="G65" s="22"/>
      <c r="H65" s="22"/>
      <c r="I65" s="22"/>
      <c r="J65" s="23"/>
    </row>
    <row r="66" spans="2:10" s="3" customFormat="1" ht="17.399999999999999" x14ac:dyDescent="0.6">
      <c r="B66" s="21"/>
      <c r="C66" s="22" t="s">
        <v>34</v>
      </c>
      <c r="D66" s="22"/>
      <c r="E66" s="22"/>
      <c r="F66" s="22"/>
      <c r="G66" s="22"/>
      <c r="H66" s="22"/>
      <c r="I66" s="22"/>
      <c r="J66" s="23"/>
    </row>
    <row r="67" spans="2:10" s="3" customFormat="1" ht="6" customHeight="1" x14ac:dyDescent="0.6">
      <c r="B67" s="21"/>
      <c r="C67" s="22"/>
      <c r="D67" s="22"/>
      <c r="E67" s="22"/>
      <c r="F67" s="22"/>
      <c r="G67" s="22"/>
      <c r="H67" s="22"/>
      <c r="I67" s="22"/>
      <c r="J67" s="23"/>
    </row>
    <row r="68" spans="2:10" s="3" customFormat="1" ht="17.399999999999999" x14ac:dyDescent="0.6">
      <c r="B68" s="21"/>
      <c r="C68" s="22"/>
      <c r="D68" s="22" t="s">
        <v>35</v>
      </c>
      <c r="E68" s="22"/>
      <c r="F68" s="22"/>
      <c r="G68" s="22"/>
      <c r="H68" s="22"/>
      <c r="I68" s="22"/>
      <c r="J68" s="23">
        <v>0</v>
      </c>
    </row>
    <row r="69" spans="2:10" s="3" customFormat="1" ht="17.399999999999999" x14ac:dyDescent="0.6">
      <c r="B69" s="21"/>
      <c r="C69" s="22"/>
      <c r="D69" s="22" t="s">
        <v>36</v>
      </c>
      <c r="E69" s="22"/>
      <c r="F69" s="22"/>
      <c r="G69" s="22"/>
      <c r="H69" s="22"/>
      <c r="I69" s="22"/>
      <c r="J69" s="23">
        <v>0.01</v>
      </c>
    </row>
    <row r="70" spans="2:10" s="3" customFormat="1" ht="17.399999999999999" x14ac:dyDescent="0.6">
      <c r="B70" s="21"/>
      <c r="C70" s="22"/>
      <c r="D70" s="22" t="s">
        <v>37</v>
      </c>
      <c r="E70" s="22"/>
      <c r="F70" s="22"/>
      <c r="G70" s="22"/>
      <c r="H70" s="22"/>
      <c r="I70" s="22"/>
      <c r="J70" s="23">
        <v>0.04</v>
      </c>
    </row>
    <row r="71" spans="2:10" s="3" customFormat="1" ht="6.75" customHeight="1" x14ac:dyDescent="0.6">
      <c r="B71" s="21"/>
      <c r="C71" s="22"/>
      <c r="D71" s="22"/>
      <c r="E71" s="22"/>
      <c r="F71" s="22"/>
      <c r="G71" s="22"/>
      <c r="H71" s="22"/>
      <c r="I71" s="22"/>
      <c r="J71" s="23"/>
    </row>
    <row r="72" spans="2:10" s="3" customFormat="1" ht="17.399999999999999" x14ac:dyDescent="0.6">
      <c r="B72" s="21"/>
      <c r="C72" s="22" t="s">
        <v>38</v>
      </c>
      <c r="D72" s="22"/>
      <c r="E72" s="22"/>
      <c r="F72" s="22"/>
      <c r="G72" s="22"/>
      <c r="H72" s="22"/>
      <c r="I72" s="22"/>
      <c r="J72" s="23"/>
    </row>
    <row r="73" spans="2:10" s="3" customFormat="1" ht="6" customHeight="1" x14ac:dyDescent="0.6">
      <c r="B73" s="21"/>
      <c r="C73" s="22"/>
      <c r="D73" s="22"/>
      <c r="E73" s="22"/>
      <c r="F73" s="22"/>
      <c r="G73" s="22"/>
      <c r="H73" s="22"/>
      <c r="I73" s="22"/>
      <c r="J73" s="23"/>
    </row>
    <row r="74" spans="2:10" s="3" customFormat="1" ht="17.399999999999999" x14ac:dyDescent="0.6">
      <c r="B74" s="21"/>
      <c r="C74" s="22"/>
      <c r="D74" s="22" t="s">
        <v>39</v>
      </c>
      <c r="E74" s="22"/>
      <c r="F74" s="22"/>
      <c r="G74" s="22"/>
      <c r="H74" s="22"/>
      <c r="I74" s="22"/>
      <c r="J74" s="23">
        <v>0</v>
      </c>
    </row>
    <row r="75" spans="2:10" s="3" customFormat="1" ht="17.399999999999999" x14ac:dyDescent="0.6">
      <c r="B75" s="21"/>
      <c r="C75" s="22"/>
      <c r="D75" s="22" t="s">
        <v>40</v>
      </c>
      <c r="E75" s="22"/>
      <c r="F75" s="22"/>
      <c r="G75" s="22"/>
      <c r="H75" s="22"/>
      <c r="I75" s="22"/>
      <c r="J75" s="23">
        <v>0.02</v>
      </c>
    </row>
    <row r="76" spans="2:10" s="3" customFormat="1" ht="17.399999999999999" x14ac:dyDescent="0.6">
      <c r="B76" s="21"/>
      <c r="C76" s="22"/>
      <c r="D76" s="22" t="s">
        <v>41</v>
      </c>
      <c r="E76" s="22"/>
      <c r="F76" s="22"/>
      <c r="G76" s="22"/>
      <c r="H76" s="22"/>
      <c r="I76" s="22"/>
      <c r="J76" s="23">
        <v>0.05</v>
      </c>
    </row>
    <row r="77" spans="2:10" s="3" customFormat="1" ht="17.399999999999999" x14ac:dyDescent="0.6">
      <c r="B77" s="21"/>
      <c r="C77" s="22"/>
      <c r="D77" s="22"/>
      <c r="E77" s="22"/>
      <c r="F77" s="22"/>
      <c r="G77" s="22"/>
      <c r="H77" s="22"/>
      <c r="I77" s="22"/>
      <c r="J77" s="23"/>
    </row>
    <row r="78" spans="2:10" s="3" customFormat="1" ht="17.399999999999999" x14ac:dyDescent="0.6">
      <c r="B78" s="21"/>
      <c r="C78" s="22"/>
      <c r="D78" s="22"/>
      <c r="E78" s="22"/>
      <c r="F78" s="22"/>
      <c r="G78" s="22"/>
      <c r="H78" s="22"/>
      <c r="I78" s="22"/>
      <c r="J78" s="23"/>
    </row>
    <row r="79" spans="2:10" s="3" customFormat="1" ht="18" thickBot="1" x14ac:dyDescent="0.65">
      <c r="B79" s="24"/>
      <c r="C79" s="25"/>
      <c r="D79" s="25"/>
      <c r="E79" s="25"/>
      <c r="F79" s="25"/>
      <c r="G79" s="25"/>
      <c r="H79" s="25"/>
      <c r="I79" s="25"/>
      <c r="J79" s="26"/>
    </row>
    <row r="80" spans="2:10" s="3" customFormat="1" x14ac:dyDescent="0.2">
      <c r="J80" s="5"/>
    </row>
    <row r="81" spans="10:10" s="3" customFormat="1" x14ac:dyDescent="0.2">
      <c r="J81" s="5"/>
    </row>
    <row r="82" spans="10:10" s="3" customFormat="1" x14ac:dyDescent="0.2">
      <c r="J82" s="5"/>
    </row>
    <row r="83" spans="10:10" s="3" customFormat="1" x14ac:dyDescent="0.2">
      <c r="J83" s="5"/>
    </row>
    <row r="84" spans="10:10" s="3" customFormat="1" x14ac:dyDescent="0.2">
      <c r="J84" s="5"/>
    </row>
    <row r="85" spans="10:10" s="3" customFormat="1" x14ac:dyDescent="0.2">
      <c r="J85" s="5"/>
    </row>
    <row r="86" spans="10:10" s="3" customFormat="1" x14ac:dyDescent="0.2">
      <c r="J86" s="5"/>
    </row>
    <row r="87" spans="10:10" s="3" customFormat="1" x14ac:dyDescent="0.2">
      <c r="J87" s="5"/>
    </row>
    <row r="88" spans="10:10" s="3" customFormat="1" x14ac:dyDescent="0.2">
      <c r="J88" s="5"/>
    </row>
    <row r="89" spans="10:10" s="3" customFormat="1" x14ac:dyDescent="0.2">
      <c r="J89" s="5"/>
    </row>
    <row r="90" spans="10:10" s="3" customFormat="1" x14ac:dyDescent="0.2">
      <c r="J90" s="5"/>
    </row>
    <row r="91" spans="10:10" s="3" customFormat="1" x14ac:dyDescent="0.2">
      <c r="J91" s="5"/>
    </row>
    <row r="92" spans="10:10" s="3" customFormat="1" x14ac:dyDescent="0.2">
      <c r="J92" s="5"/>
    </row>
    <row r="93" spans="10:10" s="3" customFormat="1" x14ac:dyDescent="0.2">
      <c r="J93" s="5"/>
    </row>
    <row r="94" spans="10:10" s="3" customFormat="1" x14ac:dyDescent="0.2">
      <c r="J94" s="5"/>
    </row>
    <row r="95" spans="10:10" s="3" customFormat="1" x14ac:dyDescent="0.2">
      <c r="J95" s="5"/>
    </row>
    <row r="96" spans="10:10" s="3" customFormat="1" x14ac:dyDescent="0.2">
      <c r="J96" s="5"/>
    </row>
    <row r="97" spans="10:10" s="3" customFormat="1" x14ac:dyDescent="0.2">
      <c r="J97" s="5"/>
    </row>
    <row r="98" spans="10:10" s="3" customFormat="1" x14ac:dyDescent="0.2">
      <c r="J98" s="5"/>
    </row>
    <row r="99" spans="10:10" s="3" customFormat="1" x14ac:dyDescent="0.2">
      <c r="J99" s="5"/>
    </row>
    <row r="100" spans="10:10" s="3" customFormat="1" x14ac:dyDescent="0.2">
      <c r="J100" s="5"/>
    </row>
    <row r="101" spans="10:10" s="3" customFormat="1" x14ac:dyDescent="0.2">
      <c r="J101" s="5"/>
    </row>
    <row r="102" spans="10:10" s="3" customFormat="1" x14ac:dyDescent="0.2">
      <c r="J102" s="5"/>
    </row>
    <row r="103" spans="10:10" s="3" customFormat="1" x14ac:dyDescent="0.2">
      <c r="J103" s="5"/>
    </row>
    <row r="104" spans="10:10" s="3" customFormat="1" x14ac:dyDescent="0.2">
      <c r="J104" s="5"/>
    </row>
    <row r="105" spans="10:10" s="3" customFormat="1" x14ac:dyDescent="0.2">
      <c r="J105" s="5"/>
    </row>
    <row r="106" spans="10:10" s="3" customFormat="1" x14ac:dyDescent="0.2">
      <c r="J106" s="5"/>
    </row>
    <row r="107" spans="10:10" s="3" customFormat="1" x14ac:dyDescent="0.2">
      <c r="J107" s="5"/>
    </row>
    <row r="108" spans="10:10" s="3" customFormat="1" x14ac:dyDescent="0.2">
      <c r="J108" s="5"/>
    </row>
    <row r="109" spans="10:10" s="3" customFormat="1" x14ac:dyDescent="0.2">
      <c r="J109" s="5"/>
    </row>
    <row r="110" spans="10:10" s="3" customFormat="1" x14ac:dyDescent="0.2">
      <c r="J110" s="5"/>
    </row>
    <row r="111" spans="10:10" s="3" customFormat="1" x14ac:dyDescent="0.2">
      <c r="J111" s="5"/>
    </row>
    <row r="112" spans="10:10" s="3" customFormat="1" x14ac:dyDescent="0.2">
      <c r="J112" s="5"/>
    </row>
    <row r="113" spans="10:10" s="3" customFormat="1" x14ac:dyDescent="0.2">
      <c r="J113" s="5"/>
    </row>
    <row r="114" spans="10:10" s="3" customFormat="1" x14ac:dyDescent="0.2">
      <c r="J114" s="5"/>
    </row>
    <row r="115" spans="10:10" s="3" customFormat="1" x14ac:dyDescent="0.2">
      <c r="J115" s="5"/>
    </row>
    <row r="116" spans="10:10" s="3" customFormat="1" x14ac:dyDescent="0.2">
      <c r="J116" s="5"/>
    </row>
    <row r="117" spans="10:10" s="3" customFormat="1" x14ac:dyDescent="0.2">
      <c r="J117" s="5"/>
    </row>
    <row r="118" spans="10:10" s="3" customFormat="1" x14ac:dyDescent="0.2">
      <c r="J118" s="5"/>
    </row>
    <row r="119" spans="10:10" s="3" customFormat="1" x14ac:dyDescent="0.2">
      <c r="J119" s="5"/>
    </row>
    <row r="120" spans="10:10" s="3" customFormat="1" x14ac:dyDescent="0.2">
      <c r="J120" s="5"/>
    </row>
    <row r="121" spans="10:10" s="3" customFormat="1" x14ac:dyDescent="0.2">
      <c r="J121" s="5"/>
    </row>
    <row r="122" spans="10:10" s="3" customFormat="1" x14ac:dyDescent="0.2">
      <c r="J122" s="5"/>
    </row>
    <row r="123" spans="10:10" s="3" customFormat="1" x14ac:dyDescent="0.2">
      <c r="J123" s="5"/>
    </row>
    <row r="124" spans="10:10" s="3" customFormat="1" x14ac:dyDescent="0.2">
      <c r="J124" s="5"/>
    </row>
    <row r="125" spans="10:10" s="3" customFormat="1" x14ac:dyDescent="0.2">
      <c r="J125" s="5"/>
    </row>
    <row r="126" spans="10:10" s="3" customFormat="1" x14ac:dyDescent="0.2">
      <c r="J126" s="5"/>
    </row>
    <row r="127" spans="10:10" s="3" customFormat="1" x14ac:dyDescent="0.2">
      <c r="J127" s="5"/>
    </row>
    <row r="128" spans="10:10" s="3" customFormat="1" x14ac:dyDescent="0.2">
      <c r="J128" s="5"/>
    </row>
    <row r="129" spans="10:10" s="3" customFormat="1" x14ac:dyDescent="0.2">
      <c r="J129" s="5"/>
    </row>
    <row r="130" spans="10:10" s="3" customFormat="1" x14ac:dyDescent="0.2">
      <c r="J130" s="5"/>
    </row>
    <row r="131" spans="10:10" s="3" customFormat="1" x14ac:dyDescent="0.2">
      <c r="J131" s="5"/>
    </row>
    <row r="132" spans="10:10" s="3" customFormat="1" x14ac:dyDescent="0.2">
      <c r="J132" s="5"/>
    </row>
    <row r="133" spans="10:10" s="3" customFormat="1" x14ac:dyDescent="0.2">
      <c r="J133" s="5"/>
    </row>
    <row r="134" spans="10:10" s="3" customFormat="1" x14ac:dyDescent="0.2">
      <c r="J134" s="5"/>
    </row>
    <row r="135" spans="10:10" s="3" customFormat="1" x14ac:dyDescent="0.2">
      <c r="J135" s="5"/>
    </row>
    <row r="136" spans="10:10" s="3" customFormat="1" x14ac:dyDescent="0.2">
      <c r="J136" s="5"/>
    </row>
    <row r="137" spans="10:10" s="3" customFormat="1" x14ac:dyDescent="0.2">
      <c r="J137" s="5"/>
    </row>
    <row r="138" spans="10:10" s="3" customFormat="1" x14ac:dyDescent="0.2">
      <c r="J138" s="5"/>
    </row>
    <row r="139" spans="10:10" s="3" customFormat="1" x14ac:dyDescent="0.2">
      <c r="J139" s="5"/>
    </row>
    <row r="140" spans="10:10" s="3" customFormat="1" x14ac:dyDescent="0.2">
      <c r="J140" s="5"/>
    </row>
    <row r="141" spans="10:10" s="3" customFormat="1" x14ac:dyDescent="0.2">
      <c r="J141" s="5"/>
    </row>
    <row r="142" spans="10:10" s="3" customFormat="1" x14ac:dyDescent="0.2">
      <c r="J142" s="5"/>
    </row>
    <row r="143" spans="10:10" s="3" customFormat="1" x14ac:dyDescent="0.2">
      <c r="J143" s="5"/>
    </row>
    <row r="144" spans="10:10" s="3" customFormat="1" x14ac:dyDescent="0.2">
      <c r="J144" s="5"/>
    </row>
    <row r="145" spans="10:10" s="3" customFormat="1" x14ac:dyDescent="0.2">
      <c r="J145" s="5"/>
    </row>
    <row r="146" spans="10:10" s="3" customFormat="1" x14ac:dyDescent="0.2">
      <c r="J146" s="5"/>
    </row>
    <row r="147" spans="10:10" s="3" customFormat="1" x14ac:dyDescent="0.2">
      <c r="J147" s="5"/>
    </row>
    <row r="148" spans="10:10" s="3" customFormat="1" x14ac:dyDescent="0.2">
      <c r="J148" s="5"/>
    </row>
    <row r="149" spans="10:10" s="3" customFormat="1" x14ac:dyDescent="0.2">
      <c r="J149" s="5"/>
    </row>
    <row r="150" spans="10:10" s="3" customFormat="1" x14ac:dyDescent="0.2">
      <c r="J150" s="5"/>
    </row>
    <row r="151" spans="10:10" s="3" customFormat="1" x14ac:dyDescent="0.2">
      <c r="J151" s="5"/>
    </row>
    <row r="152" spans="10:10" s="3" customFormat="1" x14ac:dyDescent="0.2">
      <c r="J152" s="5"/>
    </row>
    <row r="153" spans="10:10" s="3" customFormat="1" x14ac:dyDescent="0.2">
      <c r="J153" s="5"/>
    </row>
    <row r="154" spans="10:10" s="3" customFormat="1" x14ac:dyDescent="0.2">
      <c r="J154" s="5"/>
    </row>
    <row r="155" spans="10:10" s="3" customFormat="1" x14ac:dyDescent="0.2">
      <c r="J155" s="5"/>
    </row>
    <row r="156" spans="10:10" s="3" customFormat="1" x14ac:dyDescent="0.2">
      <c r="J156" s="5"/>
    </row>
    <row r="157" spans="10:10" s="3" customFormat="1" x14ac:dyDescent="0.2">
      <c r="J157" s="5"/>
    </row>
    <row r="158" spans="10:10" s="3" customFormat="1" x14ac:dyDescent="0.2">
      <c r="J158" s="5"/>
    </row>
    <row r="159" spans="10:10" s="3" customFormat="1" x14ac:dyDescent="0.2">
      <c r="J159" s="5"/>
    </row>
    <row r="160" spans="10:10" s="3" customFormat="1" x14ac:dyDescent="0.2">
      <c r="J160" s="5"/>
    </row>
    <row r="161" spans="10:10" s="3" customFormat="1" x14ac:dyDescent="0.2">
      <c r="J161" s="5"/>
    </row>
    <row r="162" spans="10:10" s="3" customFormat="1" x14ac:dyDescent="0.2">
      <c r="J162" s="5"/>
    </row>
    <row r="163" spans="10:10" s="3" customFormat="1" x14ac:dyDescent="0.2">
      <c r="J163" s="5"/>
    </row>
    <row r="164" spans="10:10" s="3" customFormat="1" x14ac:dyDescent="0.2">
      <c r="J164" s="5"/>
    </row>
    <row r="165" spans="10:10" s="3" customFormat="1" x14ac:dyDescent="0.2">
      <c r="J165" s="5"/>
    </row>
    <row r="166" spans="10:10" s="3" customFormat="1" x14ac:dyDescent="0.2">
      <c r="J166" s="5"/>
    </row>
    <row r="167" spans="10:10" s="3" customFormat="1" x14ac:dyDescent="0.2">
      <c r="J167" s="5"/>
    </row>
    <row r="168" spans="10:10" s="3" customFormat="1" x14ac:dyDescent="0.2">
      <c r="J168" s="5"/>
    </row>
    <row r="169" spans="10:10" s="3" customFormat="1" x14ac:dyDescent="0.2">
      <c r="J169" s="5"/>
    </row>
    <row r="170" spans="10:10" s="3" customFormat="1" x14ac:dyDescent="0.2">
      <c r="J170" s="5"/>
    </row>
    <row r="171" spans="10:10" s="3" customFormat="1" x14ac:dyDescent="0.2">
      <c r="J171" s="5"/>
    </row>
    <row r="172" spans="10:10" s="3" customFormat="1" x14ac:dyDescent="0.2">
      <c r="J172" s="5"/>
    </row>
    <row r="173" spans="10:10" s="3" customFormat="1" x14ac:dyDescent="0.2">
      <c r="J173" s="5"/>
    </row>
    <row r="174" spans="10:10" s="3" customFormat="1" x14ac:dyDescent="0.2">
      <c r="J174" s="5"/>
    </row>
    <row r="175" spans="10:10" s="3" customFormat="1" x14ac:dyDescent="0.2">
      <c r="J175" s="5"/>
    </row>
    <row r="176" spans="10:10" s="3" customFormat="1" x14ac:dyDescent="0.2">
      <c r="J176" s="5"/>
    </row>
    <row r="177" spans="10:10" s="3" customFormat="1" x14ac:dyDescent="0.2">
      <c r="J177" s="5"/>
    </row>
    <row r="178" spans="10:10" s="3" customFormat="1" x14ac:dyDescent="0.2">
      <c r="J178" s="5"/>
    </row>
    <row r="179" spans="10:10" s="3" customFormat="1" x14ac:dyDescent="0.2">
      <c r="J179" s="5"/>
    </row>
    <row r="180" spans="10:10" s="3" customFormat="1" x14ac:dyDescent="0.2">
      <c r="J180" s="5"/>
    </row>
    <row r="181" spans="10:10" s="3" customFormat="1" x14ac:dyDescent="0.2">
      <c r="J181" s="5"/>
    </row>
    <row r="182" spans="10:10" s="3" customFormat="1" x14ac:dyDescent="0.2">
      <c r="J182" s="5"/>
    </row>
    <row r="183" spans="10:10" s="3" customFormat="1" x14ac:dyDescent="0.2">
      <c r="J183" s="5"/>
    </row>
    <row r="184" spans="10:10" s="3" customFormat="1" x14ac:dyDescent="0.2">
      <c r="J184" s="5"/>
    </row>
    <row r="185" spans="10:10" s="3" customFormat="1" x14ac:dyDescent="0.2">
      <c r="J185" s="5"/>
    </row>
    <row r="186" spans="10:10" s="3" customFormat="1" x14ac:dyDescent="0.2">
      <c r="J186" s="5"/>
    </row>
    <row r="187" spans="10:10" s="3" customFormat="1" x14ac:dyDescent="0.2">
      <c r="J187" s="5"/>
    </row>
    <row r="188" spans="10:10" s="3" customFormat="1" x14ac:dyDescent="0.2">
      <c r="J188" s="5"/>
    </row>
    <row r="189" spans="10:10" s="3" customFormat="1" x14ac:dyDescent="0.2">
      <c r="J189" s="5"/>
    </row>
    <row r="190" spans="10:10" s="3" customFormat="1" x14ac:dyDescent="0.2">
      <c r="J190" s="5"/>
    </row>
    <row r="191" spans="10:10" s="3" customFormat="1" x14ac:dyDescent="0.2">
      <c r="J191" s="5"/>
    </row>
    <row r="192" spans="10:10" s="3" customFormat="1" x14ac:dyDescent="0.2">
      <c r="J192" s="5"/>
    </row>
    <row r="193" spans="10:10" s="3" customFormat="1" x14ac:dyDescent="0.2">
      <c r="J193" s="5"/>
    </row>
    <row r="194" spans="10:10" s="3" customFormat="1" x14ac:dyDescent="0.2">
      <c r="J194" s="5"/>
    </row>
    <row r="195" spans="10:10" s="3" customFormat="1" x14ac:dyDescent="0.2">
      <c r="J195" s="5"/>
    </row>
    <row r="196" spans="10:10" s="3" customFormat="1" x14ac:dyDescent="0.2">
      <c r="J196" s="5"/>
    </row>
    <row r="197" spans="10:10" s="3" customFormat="1" x14ac:dyDescent="0.2">
      <c r="J197" s="5"/>
    </row>
    <row r="198" spans="10:10" s="3" customFormat="1" x14ac:dyDescent="0.2">
      <c r="J198" s="5"/>
    </row>
    <row r="199" spans="10:10" s="3" customFormat="1" x14ac:dyDescent="0.2">
      <c r="J199" s="5"/>
    </row>
    <row r="200" spans="10:10" s="3" customFormat="1" x14ac:dyDescent="0.2">
      <c r="J200" s="5"/>
    </row>
    <row r="201" spans="10:10" s="3" customFormat="1" x14ac:dyDescent="0.2">
      <c r="J201" s="5"/>
    </row>
    <row r="202" spans="10:10" s="3" customFormat="1" x14ac:dyDescent="0.2">
      <c r="J202" s="5"/>
    </row>
    <row r="203" spans="10:10" s="3" customFormat="1" x14ac:dyDescent="0.2">
      <c r="J203" s="5"/>
    </row>
    <row r="204" spans="10:10" s="3" customFormat="1" x14ac:dyDescent="0.2">
      <c r="J204" s="5"/>
    </row>
    <row r="205" spans="10:10" s="3" customFormat="1" x14ac:dyDescent="0.2">
      <c r="J205" s="5"/>
    </row>
    <row r="206" spans="10:10" s="3" customFormat="1" x14ac:dyDescent="0.2">
      <c r="J206" s="5"/>
    </row>
    <row r="207" spans="10:10" s="3" customFormat="1" x14ac:dyDescent="0.2">
      <c r="J207" s="5"/>
    </row>
    <row r="208" spans="10:10" s="3" customFormat="1" x14ac:dyDescent="0.2">
      <c r="J208" s="5"/>
    </row>
    <row r="209" spans="10:10" s="3" customFormat="1" x14ac:dyDescent="0.2">
      <c r="J209" s="5"/>
    </row>
    <row r="210" spans="10:10" s="3" customFormat="1" x14ac:dyDescent="0.2">
      <c r="J210" s="5"/>
    </row>
    <row r="211" spans="10:10" s="3" customFormat="1" x14ac:dyDescent="0.2">
      <c r="J211" s="5"/>
    </row>
    <row r="212" spans="10:10" s="3" customFormat="1" x14ac:dyDescent="0.2">
      <c r="J212" s="5"/>
    </row>
    <row r="213" spans="10:10" s="3" customFormat="1" x14ac:dyDescent="0.2">
      <c r="J213" s="5"/>
    </row>
    <row r="214" spans="10:10" s="3" customFormat="1" x14ac:dyDescent="0.2">
      <c r="J214" s="5"/>
    </row>
    <row r="215" spans="10:10" s="3" customFormat="1" x14ac:dyDescent="0.2">
      <c r="J215" s="5"/>
    </row>
    <row r="216" spans="10:10" s="3" customFormat="1" x14ac:dyDescent="0.2">
      <c r="J216" s="5"/>
    </row>
    <row r="217" spans="10:10" s="3" customFormat="1" x14ac:dyDescent="0.2">
      <c r="J217" s="5"/>
    </row>
    <row r="218" spans="10:10" s="3" customFormat="1" x14ac:dyDescent="0.2">
      <c r="J218" s="5"/>
    </row>
    <row r="219" spans="10:10" s="3" customFormat="1" x14ac:dyDescent="0.2">
      <c r="J219" s="5"/>
    </row>
    <row r="220" spans="10:10" s="3" customFormat="1" x14ac:dyDescent="0.2">
      <c r="J220" s="5"/>
    </row>
    <row r="221" spans="10:10" s="3" customFormat="1" x14ac:dyDescent="0.2">
      <c r="J221" s="5"/>
    </row>
    <row r="222" spans="10:10" s="3" customFormat="1" x14ac:dyDescent="0.2">
      <c r="J222" s="5"/>
    </row>
    <row r="223" spans="10:10" s="3" customFormat="1" x14ac:dyDescent="0.2">
      <c r="J223" s="5"/>
    </row>
    <row r="224" spans="10:10" s="3" customFormat="1" x14ac:dyDescent="0.2">
      <c r="J224" s="5"/>
    </row>
    <row r="225" spans="10:10" s="3" customFormat="1" x14ac:dyDescent="0.2">
      <c r="J225" s="5"/>
    </row>
    <row r="226" spans="10:10" s="3" customFormat="1" x14ac:dyDescent="0.2">
      <c r="J226" s="5"/>
    </row>
    <row r="227" spans="10:10" s="3" customFormat="1" x14ac:dyDescent="0.2">
      <c r="J227" s="5"/>
    </row>
    <row r="228" spans="10:10" s="3" customFormat="1" x14ac:dyDescent="0.2">
      <c r="J228" s="5"/>
    </row>
    <row r="229" spans="10:10" s="3" customFormat="1" x14ac:dyDescent="0.2">
      <c r="J229" s="5"/>
    </row>
    <row r="230" spans="10:10" s="3" customFormat="1" x14ac:dyDescent="0.2">
      <c r="J230" s="5"/>
    </row>
    <row r="231" spans="10:10" s="3" customFormat="1" x14ac:dyDescent="0.2">
      <c r="J231" s="5"/>
    </row>
    <row r="232" spans="10:10" s="3" customFormat="1" x14ac:dyDescent="0.2">
      <c r="J232" s="5"/>
    </row>
    <row r="233" spans="10:10" s="3" customFormat="1" x14ac:dyDescent="0.2">
      <c r="J233" s="5"/>
    </row>
    <row r="234" spans="10:10" s="3" customFormat="1" x14ac:dyDescent="0.2">
      <c r="J234" s="5"/>
    </row>
    <row r="235" spans="10:10" s="3" customFormat="1" x14ac:dyDescent="0.2">
      <c r="J235" s="5"/>
    </row>
    <row r="236" spans="10:10" s="3" customFormat="1" x14ac:dyDescent="0.2">
      <c r="J236" s="5"/>
    </row>
    <row r="237" spans="10:10" s="3" customFormat="1" x14ac:dyDescent="0.2">
      <c r="J237" s="5"/>
    </row>
    <row r="238" spans="10:10" s="3" customFormat="1" x14ac:dyDescent="0.2">
      <c r="J238" s="5"/>
    </row>
    <row r="239" spans="10:10" s="3" customFormat="1" x14ac:dyDescent="0.2">
      <c r="J239" s="5"/>
    </row>
    <row r="240" spans="10:10" s="3" customFormat="1" x14ac:dyDescent="0.2">
      <c r="J240" s="5"/>
    </row>
    <row r="241" spans="10:10" s="3" customFormat="1" x14ac:dyDescent="0.2">
      <c r="J241" s="5"/>
    </row>
    <row r="242" spans="10:10" s="3" customFormat="1" x14ac:dyDescent="0.2">
      <c r="J242" s="5"/>
    </row>
    <row r="243" spans="10:10" s="3" customFormat="1" x14ac:dyDescent="0.2">
      <c r="J243" s="5"/>
    </row>
    <row r="244" spans="10:10" s="3" customFormat="1" x14ac:dyDescent="0.2">
      <c r="J244" s="5"/>
    </row>
    <row r="245" spans="10:10" s="3" customFormat="1" x14ac:dyDescent="0.2">
      <c r="J245" s="5"/>
    </row>
    <row r="246" spans="10:10" s="3" customFormat="1" x14ac:dyDescent="0.2">
      <c r="J246" s="5"/>
    </row>
    <row r="247" spans="10:10" s="3" customFormat="1" x14ac:dyDescent="0.2">
      <c r="J247" s="5"/>
    </row>
    <row r="248" spans="10:10" s="3" customFormat="1" x14ac:dyDescent="0.2">
      <c r="J248" s="5"/>
    </row>
    <row r="249" spans="10:10" s="3" customFormat="1" x14ac:dyDescent="0.2">
      <c r="J249" s="5"/>
    </row>
    <row r="250" spans="10:10" s="3" customFormat="1" x14ac:dyDescent="0.2">
      <c r="J250" s="5"/>
    </row>
    <row r="251" spans="10:10" s="3" customFormat="1" x14ac:dyDescent="0.2">
      <c r="J251" s="5"/>
    </row>
    <row r="252" spans="10:10" s="3" customFormat="1" x14ac:dyDescent="0.2">
      <c r="J252" s="5"/>
    </row>
    <row r="253" spans="10:10" s="3" customFormat="1" x14ac:dyDescent="0.2">
      <c r="J253" s="5"/>
    </row>
    <row r="254" spans="10:10" s="3" customFormat="1" x14ac:dyDescent="0.2">
      <c r="J254" s="5"/>
    </row>
    <row r="255" spans="10:10" s="3" customFormat="1" x14ac:dyDescent="0.2">
      <c r="J255" s="5"/>
    </row>
    <row r="256" spans="10:10" s="3" customFormat="1" x14ac:dyDescent="0.2">
      <c r="J256" s="5"/>
    </row>
    <row r="257" spans="10:10" s="3" customFormat="1" x14ac:dyDescent="0.2">
      <c r="J257" s="5"/>
    </row>
    <row r="258" spans="10:10" s="3" customFormat="1" x14ac:dyDescent="0.2">
      <c r="J258" s="5"/>
    </row>
    <row r="259" spans="10:10" s="3" customFormat="1" x14ac:dyDescent="0.2">
      <c r="J259" s="5"/>
    </row>
    <row r="260" spans="10:10" s="3" customFormat="1" x14ac:dyDescent="0.2">
      <c r="J260" s="5"/>
    </row>
    <row r="261" spans="10:10" s="3" customFormat="1" x14ac:dyDescent="0.2">
      <c r="J261" s="5"/>
    </row>
    <row r="262" spans="10:10" s="3" customFormat="1" x14ac:dyDescent="0.2">
      <c r="J262" s="5"/>
    </row>
    <row r="263" spans="10:10" s="3" customFormat="1" x14ac:dyDescent="0.2">
      <c r="J263" s="5"/>
    </row>
    <row r="264" spans="10:10" s="3" customFormat="1" x14ac:dyDescent="0.2">
      <c r="J264" s="5"/>
    </row>
    <row r="265" spans="10:10" s="3" customFormat="1" x14ac:dyDescent="0.2">
      <c r="J265" s="5"/>
    </row>
    <row r="266" spans="10:10" s="3" customFormat="1" x14ac:dyDescent="0.2">
      <c r="J266" s="5"/>
    </row>
    <row r="267" spans="10:10" s="3" customFormat="1" x14ac:dyDescent="0.2">
      <c r="J267" s="5"/>
    </row>
    <row r="268" spans="10:10" s="3" customFormat="1" x14ac:dyDescent="0.2">
      <c r="J268" s="5"/>
    </row>
    <row r="269" spans="10:10" s="3" customFormat="1" x14ac:dyDescent="0.2">
      <c r="J269" s="5"/>
    </row>
    <row r="270" spans="10:10" s="3" customFormat="1" x14ac:dyDescent="0.2">
      <c r="J270" s="5"/>
    </row>
    <row r="271" spans="10:10" s="3" customFormat="1" x14ac:dyDescent="0.2">
      <c r="J271" s="5"/>
    </row>
    <row r="272" spans="10:10" s="3" customFormat="1" x14ac:dyDescent="0.2">
      <c r="J272" s="5"/>
    </row>
    <row r="273" spans="10:10" s="3" customFormat="1" x14ac:dyDescent="0.2">
      <c r="J273" s="5"/>
    </row>
    <row r="274" spans="10:10" s="3" customFormat="1" x14ac:dyDescent="0.2">
      <c r="J274" s="5"/>
    </row>
    <row r="275" spans="10:10" s="3" customFormat="1" x14ac:dyDescent="0.2">
      <c r="J275" s="5"/>
    </row>
    <row r="276" spans="10:10" s="3" customFormat="1" x14ac:dyDescent="0.2">
      <c r="J276" s="5"/>
    </row>
    <row r="277" spans="10:10" s="3" customFormat="1" x14ac:dyDescent="0.2">
      <c r="J277" s="5"/>
    </row>
    <row r="278" spans="10:10" s="3" customFormat="1" x14ac:dyDescent="0.2">
      <c r="J278" s="5"/>
    </row>
    <row r="279" spans="10:10" s="3" customFormat="1" x14ac:dyDescent="0.2">
      <c r="J279" s="5"/>
    </row>
    <row r="280" spans="10:10" s="3" customFormat="1" x14ac:dyDescent="0.2">
      <c r="J280" s="5"/>
    </row>
    <row r="281" spans="10:10" s="3" customFormat="1" x14ac:dyDescent="0.2">
      <c r="J281" s="5"/>
    </row>
    <row r="282" spans="10:10" s="3" customFormat="1" x14ac:dyDescent="0.2">
      <c r="J282" s="5"/>
    </row>
    <row r="283" spans="10:10" s="3" customFormat="1" x14ac:dyDescent="0.2">
      <c r="J283" s="5"/>
    </row>
    <row r="284" spans="10:10" s="3" customFormat="1" x14ac:dyDescent="0.2">
      <c r="J284" s="5"/>
    </row>
    <row r="285" spans="10:10" s="3" customFormat="1" x14ac:dyDescent="0.2">
      <c r="J285" s="5"/>
    </row>
    <row r="286" spans="10:10" s="3" customFormat="1" x14ac:dyDescent="0.2">
      <c r="J286" s="5"/>
    </row>
    <row r="287" spans="10:10" s="3" customFormat="1" x14ac:dyDescent="0.2">
      <c r="J287" s="5"/>
    </row>
    <row r="288" spans="10:10" s="3" customFormat="1" x14ac:dyDescent="0.2">
      <c r="J288" s="5"/>
    </row>
    <row r="289" spans="10:10" s="3" customFormat="1" x14ac:dyDescent="0.2">
      <c r="J289" s="5"/>
    </row>
    <row r="290" spans="10:10" s="3" customFormat="1" x14ac:dyDescent="0.2">
      <c r="J290" s="5"/>
    </row>
    <row r="291" spans="10:10" s="3" customFormat="1" x14ac:dyDescent="0.2">
      <c r="J291" s="5"/>
    </row>
    <row r="292" spans="10:10" s="3" customFormat="1" x14ac:dyDescent="0.2">
      <c r="J292" s="5"/>
    </row>
    <row r="293" spans="10:10" s="3" customFormat="1" x14ac:dyDescent="0.2">
      <c r="J293" s="5"/>
    </row>
    <row r="294" spans="10:10" s="3" customFormat="1" x14ac:dyDescent="0.2">
      <c r="J294" s="5"/>
    </row>
    <row r="295" spans="10:10" s="3" customFormat="1" x14ac:dyDescent="0.2">
      <c r="J295" s="5"/>
    </row>
    <row r="296" spans="10:10" s="3" customFormat="1" x14ac:dyDescent="0.2">
      <c r="J296" s="5"/>
    </row>
    <row r="297" spans="10:10" s="3" customFormat="1" x14ac:dyDescent="0.2">
      <c r="J297" s="5"/>
    </row>
    <row r="298" spans="10:10" s="3" customFormat="1" x14ac:dyDescent="0.2">
      <c r="J298" s="5"/>
    </row>
    <row r="299" spans="10:10" s="3" customFormat="1" x14ac:dyDescent="0.2">
      <c r="J299" s="5"/>
    </row>
    <row r="300" spans="10:10" s="3" customFormat="1" x14ac:dyDescent="0.2">
      <c r="J300" s="5"/>
    </row>
    <row r="301" spans="10:10" s="3" customFormat="1" x14ac:dyDescent="0.2">
      <c r="J301" s="5"/>
    </row>
    <row r="302" spans="10:10" s="3" customFormat="1" x14ac:dyDescent="0.2">
      <c r="J302" s="5"/>
    </row>
    <row r="303" spans="10:10" s="3" customFormat="1" x14ac:dyDescent="0.2">
      <c r="J303" s="5"/>
    </row>
    <row r="304" spans="10:10" s="3" customFormat="1" x14ac:dyDescent="0.2">
      <c r="J304" s="5"/>
    </row>
    <row r="305" spans="10:10" s="3" customFormat="1" x14ac:dyDescent="0.2">
      <c r="J305" s="5"/>
    </row>
    <row r="306" spans="10:10" s="3" customFormat="1" x14ac:dyDescent="0.2">
      <c r="J306" s="5"/>
    </row>
    <row r="307" spans="10:10" s="3" customFormat="1" x14ac:dyDescent="0.2">
      <c r="J307" s="5"/>
    </row>
    <row r="308" spans="10:10" s="3" customFormat="1" x14ac:dyDescent="0.2">
      <c r="J308" s="5"/>
    </row>
    <row r="309" spans="10:10" s="3" customFormat="1" x14ac:dyDescent="0.2">
      <c r="J309" s="5"/>
    </row>
    <row r="310" spans="10:10" s="3" customFormat="1" x14ac:dyDescent="0.2">
      <c r="J310" s="5"/>
    </row>
    <row r="311" spans="10:10" s="3" customFormat="1" x14ac:dyDescent="0.2">
      <c r="J311" s="5"/>
    </row>
    <row r="312" spans="10:10" s="3" customFormat="1" x14ac:dyDescent="0.2">
      <c r="J312" s="5"/>
    </row>
    <row r="313" spans="10:10" s="3" customFormat="1" x14ac:dyDescent="0.2">
      <c r="J313" s="5"/>
    </row>
    <row r="314" spans="10:10" s="3" customFormat="1" x14ac:dyDescent="0.2">
      <c r="J314" s="5"/>
    </row>
    <row r="315" spans="10:10" s="3" customFormat="1" x14ac:dyDescent="0.2">
      <c r="J315" s="5"/>
    </row>
    <row r="316" spans="10:10" s="3" customFormat="1" x14ac:dyDescent="0.2">
      <c r="J316" s="5"/>
    </row>
    <row r="317" spans="10:10" s="3" customFormat="1" x14ac:dyDescent="0.2">
      <c r="J317" s="5"/>
    </row>
    <row r="318" spans="10:10" s="3" customFormat="1" x14ac:dyDescent="0.2">
      <c r="J318" s="5"/>
    </row>
    <row r="319" spans="10:10" s="3" customFormat="1" x14ac:dyDescent="0.2">
      <c r="J319" s="5"/>
    </row>
    <row r="320" spans="10:10" s="3" customFormat="1" x14ac:dyDescent="0.2">
      <c r="J320" s="5"/>
    </row>
    <row r="321" spans="10:10" s="3" customFormat="1" x14ac:dyDescent="0.2">
      <c r="J321" s="5"/>
    </row>
    <row r="322" spans="10:10" s="3" customFormat="1" x14ac:dyDescent="0.2">
      <c r="J322" s="5"/>
    </row>
    <row r="323" spans="10:10" s="3" customFormat="1" x14ac:dyDescent="0.2">
      <c r="J323" s="5"/>
    </row>
    <row r="324" spans="10:10" s="3" customFormat="1" x14ac:dyDescent="0.2">
      <c r="J324" s="5"/>
    </row>
    <row r="325" spans="10:10" s="3" customFormat="1" x14ac:dyDescent="0.2">
      <c r="J325" s="5"/>
    </row>
    <row r="326" spans="10:10" s="3" customFormat="1" x14ac:dyDescent="0.2">
      <c r="J326" s="5"/>
    </row>
    <row r="327" spans="10:10" s="3" customFormat="1" x14ac:dyDescent="0.2">
      <c r="J327" s="5"/>
    </row>
    <row r="328" spans="10:10" s="3" customFormat="1" x14ac:dyDescent="0.2">
      <c r="J328" s="5"/>
    </row>
    <row r="329" spans="10:10" s="3" customFormat="1" x14ac:dyDescent="0.2">
      <c r="J329" s="5"/>
    </row>
    <row r="330" spans="10:10" s="3" customFormat="1" x14ac:dyDescent="0.2">
      <c r="J330" s="5"/>
    </row>
    <row r="331" spans="10:10" s="3" customFormat="1" x14ac:dyDescent="0.2">
      <c r="J331" s="5"/>
    </row>
    <row r="332" spans="10:10" s="3" customFormat="1" x14ac:dyDescent="0.2">
      <c r="J332" s="5"/>
    </row>
    <row r="333" spans="10:10" s="3" customFormat="1" x14ac:dyDescent="0.2">
      <c r="J333" s="5"/>
    </row>
    <row r="334" spans="10:10" s="3" customFormat="1" x14ac:dyDescent="0.2">
      <c r="J334" s="5"/>
    </row>
    <row r="335" spans="10:10" s="3" customFormat="1" x14ac:dyDescent="0.2">
      <c r="J335" s="5"/>
    </row>
    <row r="336" spans="10:10" s="3" customFormat="1" x14ac:dyDescent="0.2">
      <c r="J336" s="5"/>
    </row>
    <row r="337" spans="10:10" s="3" customFormat="1" x14ac:dyDescent="0.2">
      <c r="J337" s="5"/>
    </row>
    <row r="338" spans="10:10" s="3" customFormat="1" x14ac:dyDescent="0.2">
      <c r="J338" s="5"/>
    </row>
    <row r="339" spans="10:10" s="3" customFormat="1" x14ac:dyDescent="0.2">
      <c r="J339" s="5"/>
    </row>
    <row r="340" spans="10:10" s="3" customFormat="1" x14ac:dyDescent="0.2">
      <c r="J340" s="5"/>
    </row>
    <row r="341" spans="10:10" s="3" customFormat="1" x14ac:dyDescent="0.2">
      <c r="J341" s="5"/>
    </row>
    <row r="342" spans="10:10" s="3" customFormat="1" x14ac:dyDescent="0.2">
      <c r="J342" s="5"/>
    </row>
    <row r="343" spans="10:10" s="3" customFormat="1" x14ac:dyDescent="0.2">
      <c r="J343" s="5"/>
    </row>
    <row r="344" spans="10:10" s="3" customFormat="1" x14ac:dyDescent="0.2">
      <c r="J344" s="5"/>
    </row>
    <row r="345" spans="10:10" s="3" customFormat="1" x14ac:dyDescent="0.2">
      <c r="J345" s="5"/>
    </row>
    <row r="346" spans="10:10" s="3" customFormat="1" x14ac:dyDescent="0.2">
      <c r="J346" s="5"/>
    </row>
    <row r="347" spans="10:10" s="3" customFormat="1" x14ac:dyDescent="0.2">
      <c r="J347" s="5"/>
    </row>
    <row r="348" spans="10:10" s="3" customFormat="1" x14ac:dyDescent="0.2">
      <c r="J348" s="5"/>
    </row>
    <row r="349" spans="10:10" s="3" customFormat="1" x14ac:dyDescent="0.2">
      <c r="J349" s="5"/>
    </row>
    <row r="350" spans="10:10" s="3" customFormat="1" x14ac:dyDescent="0.2">
      <c r="J350" s="5"/>
    </row>
    <row r="351" spans="10:10" s="3" customFormat="1" x14ac:dyDescent="0.2">
      <c r="J351" s="5"/>
    </row>
    <row r="352" spans="10:10" s="3" customFormat="1" x14ac:dyDescent="0.2">
      <c r="J352" s="5"/>
    </row>
    <row r="353" spans="10:10" s="3" customFormat="1" x14ac:dyDescent="0.2">
      <c r="J353" s="5"/>
    </row>
    <row r="354" spans="10:10" s="3" customFormat="1" x14ac:dyDescent="0.2">
      <c r="J354" s="5"/>
    </row>
    <row r="355" spans="10:10" s="3" customFormat="1" x14ac:dyDescent="0.2">
      <c r="J355" s="5"/>
    </row>
    <row r="356" spans="10:10" s="3" customFormat="1" x14ac:dyDescent="0.2">
      <c r="J356" s="5"/>
    </row>
    <row r="357" spans="10:10" s="3" customFormat="1" x14ac:dyDescent="0.2">
      <c r="J357" s="5"/>
    </row>
    <row r="358" spans="10:10" s="3" customFormat="1" x14ac:dyDescent="0.2">
      <c r="J358" s="5"/>
    </row>
    <row r="359" spans="10:10" s="3" customFormat="1" x14ac:dyDescent="0.2">
      <c r="J359" s="5"/>
    </row>
    <row r="360" spans="10:10" s="3" customFormat="1" x14ac:dyDescent="0.2">
      <c r="J360" s="5"/>
    </row>
    <row r="361" spans="10:10" s="3" customFormat="1" x14ac:dyDescent="0.2">
      <c r="J361" s="5"/>
    </row>
    <row r="362" spans="10:10" s="3" customFormat="1" x14ac:dyDescent="0.2">
      <c r="J362" s="5"/>
    </row>
    <row r="363" spans="10:10" s="3" customFormat="1" x14ac:dyDescent="0.2">
      <c r="J363" s="5"/>
    </row>
    <row r="364" spans="10:10" s="3" customFormat="1" x14ac:dyDescent="0.2">
      <c r="J364" s="5"/>
    </row>
    <row r="365" spans="10:10" s="3" customFormat="1" x14ac:dyDescent="0.2">
      <c r="J365" s="5"/>
    </row>
    <row r="366" spans="10:10" s="3" customFormat="1" x14ac:dyDescent="0.2">
      <c r="J366" s="5"/>
    </row>
    <row r="367" spans="10:10" s="3" customFormat="1" x14ac:dyDescent="0.2">
      <c r="J367" s="5"/>
    </row>
    <row r="368" spans="10:10" s="3" customFormat="1" x14ac:dyDescent="0.2">
      <c r="J368" s="5"/>
    </row>
    <row r="369" spans="10:10" s="3" customFormat="1" x14ac:dyDescent="0.2">
      <c r="J369" s="5"/>
    </row>
    <row r="370" spans="10:10" s="3" customFormat="1" x14ac:dyDescent="0.2">
      <c r="J370" s="5"/>
    </row>
    <row r="371" spans="10:10" s="3" customFormat="1" x14ac:dyDescent="0.2">
      <c r="J371" s="5"/>
    </row>
    <row r="372" spans="10:10" s="3" customFormat="1" x14ac:dyDescent="0.2">
      <c r="J372" s="5"/>
    </row>
    <row r="373" spans="10:10" s="3" customFormat="1" x14ac:dyDescent="0.2">
      <c r="J373" s="5"/>
    </row>
    <row r="374" spans="10:10" s="3" customFormat="1" x14ac:dyDescent="0.2">
      <c r="J374" s="5"/>
    </row>
    <row r="375" spans="10:10" s="3" customFormat="1" x14ac:dyDescent="0.2">
      <c r="J375" s="5"/>
    </row>
    <row r="376" spans="10:10" s="3" customFormat="1" x14ac:dyDescent="0.2">
      <c r="J376" s="5"/>
    </row>
    <row r="377" spans="10:10" s="3" customFormat="1" x14ac:dyDescent="0.2">
      <c r="J377" s="5"/>
    </row>
    <row r="378" spans="10:10" s="3" customFormat="1" x14ac:dyDescent="0.2">
      <c r="J378" s="5"/>
    </row>
    <row r="379" spans="10:10" s="3" customFormat="1" x14ac:dyDescent="0.2">
      <c r="J379" s="5"/>
    </row>
    <row r="380" spans="10:10" s="3" customFormat="1" x14ac:dyDescent="0.2">
      <c r="J380" s="5"/>
    </row>
    <row r="381" spans="10:10" s="3" customFormat="1" x14ac:dyDescent="0.2">
      <c r="J381" s="5"/>
    </row>
    <row r="382" spans="10:10" s="3" customFormat="1" x14ac:dyDescent="0.2">
      <c r="J382" s="5"/>
    </row>
    <row r="383" spans="10:10" s="3" customFormat="1" x14ac:dyDescent="0.2">
      <c r="J383" s="5"/>
    </row>
    <row r="384" spans="10:10" s="3" customFormat="1" x14ac:dyDescent="0.2">
      <c r="J384" s="5"/>
    </row>
    <row r="385" spans="10:10" s="3" customFormat="1" x14ac:dyDescent="0.2">
      <c r="J385" s="5"/>
    </row>
    <row r="386" spans="10:10" s="3" customFormat="1" x14ac:dyDescent="0.2">
      <c r="J386" s="5"/>
    </row>
    <row r="387" spans="10:10" s="3" customFormat="1" x14ac:dyDescent="0.2">
      <c r="J387" s="5"/>
    </row>
    <row r="388" spans="10:10" s="3" customFormat="1" x14ac:dyDescent="0.2">
      <c r="J388" s="5"/>
    </row>
    <row r="389" spans="10:10" s="3" customFormat="1" x14ac:dyDescent="0.2">
      <c r="J389" s="5"/>
    </row>
  </sheetData>
  <mergeCells count="3">
    <mergeCell ref="B5:J5"/>
    <mergeCell ref="B7:J7"/>
    <mergeCell ref="B12:J12"/>
  </mergeCells>
  <pageMargins left="0.23622047244094491" right="0.23622047244094491" top="0.35433070866141736" bottom="0.39370078740157483" header="0.31496062992125984" footer="0.31496062992125984"/>
  <pageSetup orientation="portrait" verticalDpi="300" r:id="rId1"/>
  <headerFooter>
    <oddFooter>&amp;R&amp;"Arial,Cursiva"&amp;8Suplementos recomendados por ILO (Capitulo 11 del libro Ingenieria Industrial, métodos estandares y diseño del trabajo 
11a Edición - Benjamin W. Niebel / Andris Freivalds).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6288C-65AC-4A40-ACB6-4AE1B4AEDA54}">
  <dimension ref="A1:AA62"/>
  <sheetViews>
    <sheetView tabSelected="1" view="pageBreakPreview" zoomScale="70" zoomScaleNormal="80" zoomScaleSheetLayoutView="70" workbookViewId="0">
      <pane ySplit="10" topLeftCell="A11" activePane="bottomLeft" state="frozen"/>
      <selection pane="bottomLeft" sqref="A1:C4"/>
    </sheetView>
  </sheetViews>
  <sheetFormatPr baseColWidth="10" defaultRowHeight="14.4" x14ac:dyDescent="0.3"/>
  <cols>
    <col min="1" max="1" width="37.6640625" customWidth="1"/>
    <col min="2" max="2" width="24.88671875" bestFit="1" customWidth="1"/>
    <col min="4" max="4" width="14.33203125" customWidth="1"/>
    <col min="14" max="14" width="15.44140625" customWidth="1"/>
    <col min="16" max="16" width="14.88671875" customWidth="1"/>
    <col min="17" max="17" width="12.5546875" customWidth="1"/>
    <col min="19" max="19" width="14.33203125" customWidth="1"/>
  </cols>
  <sheetData>
    <row r="1" spans="1:27" ht="15" customHeight="1" x14ac:dyDescent="0.3">
      <c r="A1" s="27"/>
      <c r="B1" s="28"/>
      <c r="C1" s="29"/>
      <c r="D1" s="30" t="s">
        <v>45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2"/>
      <c r="R1" s="6"/>
      <c r="S1" s="6"/>
      <c r="T1" s="6"/>
      <c r="U1" s="6"/>
      <c r="V1" s="6"/>
    </row>
    <row r="2" spans="1:27" ht="15" customHeight="1" x14ac:dyDescent="0.3">
      <c r="A2" s="33"/>
      <c r="B2" s="34"/>
      <c r="C2" s="35"/>
      <c r="D2" s="36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7"/>
      <c r="S2" s="7"/>
      <c r="T2" s="7"/>
      <c r="U2" s="7"/>
      <c r="V2" s="7"/>
    </row>
    <row r="3" spans="1:27" ht="15" customHeight="1" x14ac:dyDescent="0.3">
      <c r="A3" s="33"/>
      <c r="B3" s="34"/>
      <c r="C3" s="35"/>
      <c r="D3" s="36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8"/>
      <c r="R3" s="7"/>
      <c r="S3" s="7"/>
      <c r="T3" s="7"/>
      <c r="U3" s="7"/>
      <c r="V3" s="7"/>
    </row>
    <row r="4" spans="1:27" ht="15.75" customHeight="1" thickBot="1" x14ac:dyDescent="0.35">
      <c r="A4" s="39"/>
      <c r="B4" s="40"/>
      <c r="C4" s="41"/>
      <c r="D4" s="42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4"/>
      <c r="R4" s="7"/>
      <c r="S4" s="7"/>
      <c r="T4" s="7"/>
      <c r="U4" s="7"/>
      <c r="V4" s="7"/>
    </row>
    <row r="5" spans="1:27" ht="24" x14ac:dyDescent="0.7">
      <c r="A5" s="45" t="s">
        <v>46</v>
      </c>
      <c r="B5" s="46"/>
      <c r="C5" s="47" t="s">
        <v>42</v>
      </c>
      <c r="D5" s="48"/>
      <c r="E5" s="48"/>
      <c r="F5" s="48"/>
      <c r="G5" s="48"/>
      <c r="H5" s="49" t="s">
        <v>47</v>
      </c>
      <c r="I5" s="50"/>
      <c r="J5" s="51"/>
      <c r="K5" s="51"/>
      <c r="L5" s="52"/>
      <c r="M5" s="52"/>
      <c r="N5" s="51"/>
      <c r="O5" s="51"/>
      <c r="P5" s="51"/>
      <c r="Q5" s="51"/>
      <c r="R5" s="7"/>
      <c r="S5" s="7"/>
      <c r="T5" s="7"/>
      <c r="U5" s="7"/>
      <c r="V5" s="7"/>
    </row>
    <row r="6" spans="1:27" ht="24.6" thickBot="1" x14ac:dyDescent="0.75">
      <c r="A6" s="53"/>
      <c r="B6" s="54"/>
      <c r="C6" s="55"/>
      <c r="D6" s="56"/>
      <c r="E6" s="56"/>
      <c r="F6" s="56"/>
      <c r="G6" s="56"/>
      <c r="H6" s="57"/>
      <c r="I6" s="58"/>
      <c r="J6" s="51"/>
      <c r="K6" s="51"/>
      <c r="L6" s="52"/>
      <c r="M6" s="52"/>
      <c r="N6" s="51"/>
      <c r="O6" s="51"/>
      <c r="P6" s="51"/>
      <c r="Q6" s="51"/>
      <c r="R6" s="7"/>
      <c r="S6" s="7"/>
      <c r="T6" s="7"/>
      <c r="U6" s="7"/>
      <c r="V6" s="7"/>
    </row>
    <row r="7" spans="1:27" ht="24.6" thickBot="1" x14ac:dyDescent="0.35">
      <c r="A7" s="59" t="s">
        <v>48</v>
      </c>
      <c r="B7" s="60"/>
      <c r="C7" s="61" t="s">
        <v>49</v>
      </c>
      <c r="D7" s="62"/>
      <c r="E7" s="62"/>
      <c r="F7" s="63"/>
      <c r="G7" s="64" t="s">
        <v>50</v>
      </c>
      <c r="H7" s="65"/>
      <c r="I7" s="65"/>
      <c r="J7" s="65"/>
      <c r="K7" s="65"/>
      <c r="L7" s="66"/>
      <c r="M7" s="67" t="s">
        <v>51</v>
      </c>
      <c r="N7" s="68"/>
      <c r="O7" s="68"/>
      <c r="P7" s="68"/>
      <c r="Q7" s="69"/>
      <c r="R7" s="7"/>
      <c r="S7" s="7"/>
      <c r="T7" s="7"/>
      <c r="U7" s="7"/>
      <c r="V7" s="7"/>
    </row>
    <row r="8" spans="1:27" ht="21" customHeight="1" thickBot="1" x14ac:dyDescent="0.75">
      <c r="A8" s="70"/>
      <c r="B8" s="71"/>
      <c r="C8" s="64"/>
      <c r="D8" s="66"/>
      <c r="E8" s="72"/>
      <c r="F8" s="73"/>
      <c r="G8" s="74" t="s">
        <v>52</v>
      </c>
      <c r="H8" s="75"/>
      <c r="I8" s="76"/>
      <c r="J8" s="77" t="s">
        <v>53</v>
      </c>
      <c r="K8" s="78"/>
      <c r="L8" s="79"/>
      <c r="M8" s="80"/>
      <c r="N8" s="81"/>
      <c r="O8" s="81"/>
      <c r="P8" s="81"/>
      <c r="Q8" s="82"/>
      <c r="R8" s="7"/>
      <c r="S8" s="7"/>
      <c r="T8" s="7"/>
      <c r="U8" s="7"/>
      <c r="V8" s="7"/>
    </row>
    <row r="9" spans="1:27" ht="9" customHeight="1" thickBot="1" x14ac:dyDescent="0.75">
      <c r="A9" s="51"/>
      <c r="B9" s="83"/>
      <c r="C9" s="83"/>
      <c r="D9" s="83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7"/>
      <c r="S9" s="7"/>
      <c r="T9" s="7"/>
      <c r="U9" s="7"/>
      <c r="V9" s="7"/>
      <c r="W9" s="1"/>
      <c r="X9" s="1"/>
      <c r="Y9" s="1"/>
      <c r="Z9" s="1"/>
      <c r="AA9" s="1"/>
    </row>
    <row r="10" spans="1:27" ht="70.5" customHeight="1" thickBot="1" x14ac:dyDescent="0.35">
      <c r="A10" s="84" t="s">
        <v>43</v>
      </c>
      <c r="B10" s="85" t="s">
        <v>44</v>
      </c>
      <c r="C10" s="86" t="s">
        <v>0</v>
      </c>
      <c r="D10" s="87">
        <v>1</v>
      </c>
      <c r="E10" s="88">
        <v>2</v>
      </c>
      <c r="F10" s="88">
        <v>3</v>
      </c>
      <c r="G10" s="88">
        <v>4</v>
      </c>
      <c r="H10" s="88">
        <v>5</v>
      </c>
      <c r="I10" s="88">
        <v>6</v>
      </c>
      <c r="J10" s="88">
        <v>7</v>
      </c>
      <c r="K10" s="88">
        <v>8</v>
      </c>
      <c r="L10" s="88">
        <v>9</v>
      </c>
      <c r="M10" s="89">
        <v>10</v>
      </c>
      <c r="N10" s="90" t="s">
        <v>54</v>
      </c>
      <c r="O10" s="91" t="s">
        <v>1</v>
      </c>
      <c r="P10" s="92" t="s">
        <v>57</v>
      </c>
      <c r="Q10" s="93" t="s">
        <v>58</v>
      </c>
      <c r="R10" s="7"/>
      <c r="S10" s="7"/>
      <c r="T10" s="8"/>
      <c r="U10" s="7"/>
      <c r="V10" s="7"/>
    </row>
    <row r="11" spans="1:27" ht="20.399999999999999" x14ac:dyDescent="0.3">
      <c r="A11" s="94" t="s">
        <v>55</v>
      </c>
      <c r="B11" s="95" t="s">
        <v>56</v>
      </c>
      <c r="C11" s="96">
        <v>1</v>
      </c>
      <c r="D11" s="97">
        <v>12</v>
      </c>
      <c r="E11" s="98">
        <v>12</v>
      </c>
      <c r="F11" s="98">
        <v>11</v>
      </c>
      <c r="G11" s="98">
        <v>13</v>
      </c>
      <c r="H11" s="98">
        <v>11</v>
      </c>
      <c r="I11" s="98">
        <v>12</v>
      </c>
      <c r="J11" s="98">
        <v>11</v>
      </c>
      <c r="K11" s="98">
        <v>12</v>
      </c>
      <c r="L11" s="98">
        <v>12</v>
      </c>
      <c r="M11" s="99">
        <v>13</v>
      </c>
      <c r="N11" s="100">
        <f>IF(D11="","",AVERAGEIF(D11:M12,"&lt;&gt;")*C11/1)</f>
        <v>12.066666666666666</v>
      </c>
      <c r="O11" s="101">
        <f>IF(D11="","",POWER((40*SQRT(COUNTA(D11:M12)*(SUMSQ(D11:M12))-POWER(SUM(D11:M12),2)))/SUM(D11:M12),2))</f>
        <v>5.0792100363236772</v>
      </c>
      <c r="P11" s="102">
        <v>0.15</v>
      </c>
      <c r="Q11" s="103">
        <f>IF(N11="","",((N11*P11)*1))</f>
        <v>1.8099999999999998</v>
      </c>
    </row>
    <row r="12" spans="1:27" ht="21" thickBot="1" x14ac:dyDescent="0.35">
      <c r="A12" s="104"/>
      <c r="B12" s="105"/>
      <c r="C12" s="106"/>
      <c r="D12" s="107">
        <v>12</v>
      </c>
      <c r="E12" s="108">
        <v>12</v>
      </c>
      <c r="F12" s="108">
        <v>12</v>
      </c>
      <c r="G12" s="108">
        <v>13</v>
      </c>
      <c r="H12" s="108">
        <v>13</v>
      </c>
      <c r="I12" s="108"/>
      <c r="J12" s="108"/>
      <c r="K12" s="108"/>
      <c r="L12" s="108"/>
      <c r="M12" s="109"/>
      <c r="N12" s="110"/>
      <c r="O12" s="111"/>
      <c r="P12" s="112"/>
      <c r="Q12" s="113"/>
    </row>
    <row r="13" spans="1:27" ht="20.399999999999999" x14ac:dyDescent="0.3">
      <c r="A13" s="114"/>
      <c r="B13" s="115"/>
      <c r="C13" s="96"/>
      <c r="D13" s="97"/>
      <c r="E13" s="98"/>
      <c r="F13" s="98"/>
      <c r="G13" s="98"/>
      <c r="H13" s="98"/>
      <c r="I13" s="98"/>
      <c r="J13" s="98"/>
      <c r="K13" s="98"/>
      <c r="L13" s="98"/>
      <c r="M13" s="99"/>
      <c r="N13" s="100" t="str">
        <f>IF(D13="","",AVERAGE(D13:M14)*C13/1)</f>
        <v/>
      </c>
      <c r="O13" s="101" t="str">
        <f>IF(D13="","",POWER((40*SQRT(COUNTA(D13:M14)*(SUMSQ(D13:M14))-POWER(SUM(D13:M14),2)))/SUM(D13:M14),2))</f>
        <v/>
      </c>
      <c r="P13" s="102" t="str">
        <f t="shared" ref="P13" si="0">IF(E13="","",POWER((40*SQRT(COUNTA(E13:N14)*(SUMSQ(E13:N14))-POWER(SUM(E13:N14),2)))/SUM(E13:N14),2))</f>
        <v/>
      </c>
      <c r="Q13" s="103" t="str">
        <f t="shared" ref="Q13" si="1">IF(N13="","",((N13*P13)*1))</f>
        <v/>
      </c>
    </row>
    <row r="14" spans="1:27" ht="21" thickBot="1" x14ac:dyDescent="0.75">
      <c r="A14" s="116"/>
      <c r="B14" s="117"/>
      <c r="C14" s="106"/>
      <c r="D14" s="118"/>
      <c r="E14" s="108"/>
      <c r="F14" s="108"/>
      <c r="G14" s="108"/>
      <c r="H14" s="108"/>
      <c r="I14" s="108"/>
      <c r="J14" s="108"/>
      <c r="K14" s="108"/>
      <c r="L14" s="108"/>
      <c r="M14" s="109"/>
      <c r="N14" s="110"/>
      <c r="O14" s="111"/>
      <c r="P14" s="112"/>
      <c r="Q14" s="113"/>
    </row>
    <row r="15" spans="1:27" ht="20.399999999999999" x14ac:dyDescent="0.3">
      <c r="A15" s="119"/>
      <c r="B15" s="115"/>
      <c r="C15" s="96"/>
      <c r="D15" s="97"/>
      <c r="E15" s="98"/>
      <c r="F15" s="98"/>
      <c r="G15" s="98"/>
      <c r="H15" s="98"/>
      <c r="I15" s="98"/>
      <c r="J15" s="98"/>
      <c r="K15" s="98"/>
      <c r="L15" s="98"/>
      <c r="M15" s="99"/>
      <c r="N15" s="100" t="str">
        <f>IF(D15="","",AVERAGE(D15:M16)*C15/1)</f>
        <v/>
      </c>
      <c r="O15" s="101" t="str">
        <f>IF(D15="","",POWER((40*SQRT(COUNTA(D15:M16)*(SUMSQ(D15:M16))-POWER(SUM(D15:M16),2)))/SUM(D15:M16),2))</f>
        <v/>
      </c>
      <c r="P15" s="102" t="str">
        <f t="shared" ref="P15" si="2">IF(E15="","",POWER((40*SQRT(COUNTA(E15:N16)*(SUMSQ(E15:N16))-POWER(SUM(E15:N16),2)))/SUM(E15:N16),2))</f>
        <v/>
      </c>
      <c r="Q15" s="103" t="str">
        <f t="shared" ref="Q15" si="3">IF(N15="","",((N15*P15)*1))</f>
        <v/>
      </c>
    </row>
    <row r="16" spans="1:27" ht="21" thickBot="1" x14ac:dyDescent="0.75">
      <c r="A16" s="120"/>
      <c r="B16" s="117"/>
      <c r="C16" s="106"/>
      <c r="D16" s="118"/>
      <c r="E16" s="108"/>
      <c r="F16" s="108"/>
      <c r="G16" s="108"/>
      <c r="H16" s="108"/>
      <c r="I16" s="108"/>
      <c r="J16" s="108"/>
      <c r="K16" s="108"/>
      <c r="L16" s="108"/>
      <c r="M16" s="109"/>
      <c r="N16" s="110"/>
      <c r="O16" s="111"/>
      <c r="P16" s="112"/>
      <c r="Q16" s="113"/>
    </row>
    <row r="17" spans="1:17" ht="20.399999999999999" x14ac:dyDescent="0.3">
      <c r="A17" s="114"/>
      <c r="B17" s="115"/>
      <c r="C17" s="96"/>
      <c r="D17" s="97"/>
      <c r="E17" s="98"/>
      <c r="F17" s="98"/>
      <c r="G17" s="98"/>
      <c r="H17" s="98"/>
      <c r="I17" s="98"/>
      <c r="J17" s="98"/>
      <c r="K17" s="98"/>
      <c r="L17" s="98"/>
      <c r="M17" s="99"/>
      <c r="N17" s="100" t="str">
        <f>IF(D17="","",AVERAGE(D17:M18)*C17/1)</f>
        <v/>
      </c>
      <c r="O17" s="101" t="str">
        <f>IF(D17="","",POWER((40*SQRT(COUNTA(D17:M18)*(SUMSQ(D17:M18))-POWER(SUM(D17:M18),2)))/SUM(D17:M18),2))</f>
        <v/>
      </c>
      <c r="P17" s="102" t="str">
        <f t="shared" ref="P17" si="4">IF(E17="","",POWER((40*SQRT(COUNTA(E17:N18)*(SUMSQ(E17:N18))-POWER(SUM(E17:N18),2)))/SUM(E17:N18),2))</f>
        <v/>
      </c>
      <c r="Q17" s="103" t="str">
        <f t="shared" ref="Q17" si="5">IF(N17="","",((N17*P17)*1))</f>
        <v/>
      </c>
    </row>
    <row r="18" spans="1:17" ht="21" thickBot="1" x14ac:dyDescent="0.75">
      <c r="A18" s="116"/>
      <c r="B18" s="117"/>
      <c r="C18" s="106"/>
      <c r="D18" s="118"/>
      <c r="E18" s="108"/>
      <c r="F18" s="108"/>
      <c r="G18" s="108"/>
      <c r="H18" s="108"/>
      <c r="I18" s="108"/>
      <c r="J18" s="108"/>
      <c r="K18" s="108"/>
      <c r="L18" s="108"/>
      <c r="M18" s="109"/>
      <c r="N18" s="110"/>
      <c r="O18" s="111"/>
      <c r="P18" s="112"/>
      <c r="Q18" s="113"/>
    </row>
    <row r="19" spans="1:17" ht="20.399999999999999" x14ac:dyDescent="0.3">
      <c r="A19" s="114"/>
      <c r="B19" s="115"/>
      <c r="C19" s="96"/>
      <c r="D19" s="97"/>
      <c r="E19" s="98"/>
      <c r="F19" s="98"/>
      <c r="G19" s="98"/>
      <c r="H19" s="98"/>
      <c r="I19" s="98"/>
      <c r="J19" s="98"/>
      <c r="K19" s="98"/>
      <c r="L19" s="98"/>
      <c r="M19" s="99"/>
      <c r="N19" s="100" t="str">
        <f>IF(D19="","",AVERAGE(D19:M20)*C19/1)</f>
        <v/>
      </c>
      <c r="O19" s="101" t="str">
        <f>IF(D19="","",POWER((40*SQRT(COUNTA(D19:M20)*(SUMSQ(D19:M20))-POWER(SUM(D19:M20),2)))/SUM(D19:M20),2))</f>
        <v/>
      </c>
      <c r="P19" s="102" t="str">
        <f t="shared" ref="P19" si="6">IF(E19="","",POWER((40*SQRT(COUNTA(E19:N20)*(SUMSQ(E19:N20))-POWER(SUM(E19:N20),2)))/SUM(E19:N20),2))</f>
        <v/>
      </c>
      <c r="Q19" s="103" t="str">
        <f t="shared" ref="Q19" si="7">IF(N19="","",((N19*P19)*1))</f>
        <v/>
      </c>
    </row>
    <row r="20" spans="1:17" ht="21" thickBot="1" x14ac:dyDescent="0.75">
      <c r="A20" s="116"/>
      <c r="B20" s="117"/>
      <c r="C20" s="106"/>
      <c r="D20" s="118"/>
      <c r="E20" s="108"/>
      <c r="F20" s="108"/>
      <c r="G20" s="108"/>
      <c r="H20" s="108"/>
      <c r="I20" s="108"/>
      <c r="J20" s="108"/>
      <c r="K20" s="108"/>
      <c r="L20" s="108"/>
      <c r="M20" s="109"/>
      <c r="N20" s="110"/>
      <c r="O20" s="111"/>
      <c r="P20" s="112"/>
      <c r="Q20" s="113"/>
    </row>
    <row r="21" spans="1:17" ht="20.399999999999999" x14ac:dyDescent="0.3">
      <c r="A21" s="114"/>
      <c r="B21" s="115"/>
      <c r="C21" s="96"/>
      <c r="D21" s="97"/>
      <c r="E21" s="98"/>
      <c r="F21" s="98"/>
      <c r="G21" s="98"/>
      <c r="H21" s="98"/>
      <c r="I21" s="98"/>
      <c r="J21" s="98"/>
      <c r="K21" s="98"/>
      <c r="L21" s="98"/>
      <c r="M21" s="99"/>
      <c r="N21" s="100" t="str">
        <f>IF(D21="","",AVERAGE(D21:M22)*C21/1)</f>
        <v/>
      </c>
      <c r="O21" s="101" t="str">
        <f>IF(D21="","",POWER((40*SQRT(COUNTA(D21:M22)*(SUMSQ(D21:M22))-POWER(SUM(D21:M22),2)))/SUM(D21:M22),2))</f>
        <v/>
      </c>
      <c r="P21" s="102" t="str">
        <f t="shared" ref="P21" si="8">IF(E21="","",POWER((40*SQRT(COUNTA(E21:N22)*(SUMSQ(E21:N22))-POWER(SUM(E21:N22),2)))/SUM(E21:N22),2))</f>
        <v/>
      </c>
      <c r="Q21" s="103" t="str">
        <f t="shared" ref="Q21" si="9">IF(N21="","",((N21*P21)*1))</f>
        <v/>
      </c>
    </row>
    <row r="22" spans="1:17" ht="21" thickBot="1" x14ac:dyDescent="0.75">
      <c r="A22" s="116"/>
      <c r="B22" s="117"/>
      <c r="C22" s="106"/>
      <c r="D22" s="118"/>
      <c r="E22" s="108"/>
      <c r="F22" s="108"/>
      <c r="G22" s="108"/>
      <c r="H22" s="108"/>
      <c r="I22" s="108"/>
      <c r="J22" s="108"/>
      <c r="K22" s="108"/>
      <c r="L22" s="108"/>
      <c r="M22" s="109"/>
      <c r="N22" s="110"/>
      <c r="O22" s="111"/>
      <c r="P22" s="112"/>
      <c r="Q22" s="113"/>
    </row>
    <row r="23" spans="1:17" ht="20.399999999999999" x14ac:dyDescent="0.3">
      <c r="A23" s="114"/>
      <c r="B23" s="115"/>
      <c r="C23" s="96"/>
      <c r="D23" s="97"/>
      <c r="E23" s="98"/>
      <c r="F23" s="98"/>
      <c r="G23" s="98"/>
      <c r="H23" s="98"/>
      <c r="I23" s="98"/>
      <c r="J23" s="98"/>
      <c r="K23" s="98"/>
      <c r="L23" s="98"/>
      <c r="M23" s="99"/>
      <c r="N23" s="100" t="str">
        <f>IF(D23="","",AVERAGE(D23:M24)*C23/1)</f>
        <v/>
      </c>
      <c r="O23" s="101" t="str">
        <f>IF(D23="","",POWER((40*SQRT(COUNTA(D23:M24)*(SUMSQ(D23:M24))-POWER(SUM(D23:M24),2)))/SUM(D23:M24),2))</f>
        <v/>
      </c>
      <c r="P23" s="102" t="str">
        <f t="shared" ref="P23" si="10">IF(E23="","",POWER((40*SQRT(COUNTA(E23:N24)*(SUMSQ(E23:N24))-POWER(SUM(E23:N24),2)))/SUM(E23:N24),2))</f>
        <v/>
      </c>
      <c r="Q23" s="103" t="str">
        <f t="shared" ref="Q23" si="11">IF(N23="","",((N23*P23)*1))</f>
        <v/>
      </c>
    </row>
    <row r="24" spans="1:17" ht="21" thickBot="1" x14ac:dyDescent="0.75">
      <c r="A24" s="116"/>
      <c r="B24" s="117"/>
      <c r="C24" s="106"/>
      <c r="D24" s="118"/>
      <c r="E24" s="108"/>
      <c r="F24" s="108"/>
      <c r="G24" s="108"/>
      <c r="H24" s="108"/>
      <c r="I24" s="108"/>
      <c r="J24" s="108"/>
      <c r="K24" s="108"/>
      <c r="L24" s="108"/>
      <c r="M24" s="109"/>
      <c r="N24" s="110"/>
      <c r="O24" s="111"/>
      <c r="P24" s="112"/>
      <c r="Q24" s="113"/>
    </row>
    <row r="25" spans="1:17" ht="20.399999999999999" x14ac:dyDescent="0.3">
      <c r="A25" s="114"/>
      <c r="B25" s="115"/>
      <c r="C25" s="96"/>
      <c r="D25" s="97"/>
      <c r="E25" s="98"/>
      <c r="F25" s="98"/>
      <c r="G25" s="98"/>
      <c r="H25" s="98"/>
      <c r="I25" s="98"/>
      <c r="J25" s="98"/>
      <c r="K25" s="98"/>
      <c r="L25" s="98"/>
      <c r="M25" s="99"/>
      <c r="N25" s="100" t="str">
        <f>IF(D25="","",AVERAGE(D25:M26)*C25/1)</f>
        <v/>
      </c>
      <c r="O25" s="101" t="str">
        <f>IF(D25="","",POWER((40*SQRT(COUNTA(D25:M26)*(SUMSQ(D25:M26))-POWER(SUM(D25:M26),2)))/SUM(D25:M26),2))</f>
        <v/>
      </c>
      <c r="P25" s="102" t="str">
        <f t="shared" ref="P25" si="12">IF(E25="","",POWER((40*SQRT(COUNTA(E25:N26)*(SUMSQ(E25:N26))-POWER(SUM(E25:N26),2)))/SUM(E25:N26),2))</f>
        <v/>
      </c>
      <c r="Q25" s="103" t="str">
        <f t="shared" ref="Q25" si="13">IF(N25="","",((N25*P25)*1))</f>
        <v/>
      </c>
    </row>
    <row r="26" spans="1:17" ht="21" thickBot="1" x14ac:dyDescent="0.75">
      <c r="A26" s="116"/>
      <c r="B26" s="117"/>
      <c r="C26" s="106"/>
      <c r="D26" s="118"/>
      <c r="E26" s="108"/>
      <c r="F26" s="108"/>
      <c r="G26" s="108"/>
      <c r="H26" s="108"/>
      <c r="I26" s="108"/>
      <c r="J26" s="108"/>
      <c r="K26" s="108"/>
      <c r="L26" s="108"/>
      <c r="M26" s="109"/>
      <c r="N26" s="110"/>
      <c r="O26" s="111"/>
      <c r="P26" s="112"/>
      <c r="Q26" s="113"/>
    </row>
    <row r="27" spans="1:17" ht="20.399999999999999" x14ac:dyDescent="0.3">
      <c r="A27" s="114"/>
      <c r="B27" s="115"/>
      <c r="C27" s="96"/>
      <c r="D27" s="97"/>
      <c r="E27" s="98"/>
      <c r="F27" s="98"/>
      <c r="G27" s="98"/>
      <c r="H27" s="98"/>
      <c r="I27" s="98"/>
      <c r="J27" s="98"/>
      <c r="K27" s="98"/>
      <c r="L27" s="98"/>
      <c r="M27" s="99"/>
      <c r="N27" s="100" t="str">
        <f>IF(D27="","",AVERAGE(D27:M28)*C27/1)</f>
        <v/>
      </c>
      <c r="O27" s="101" t="str">
        <f>IF(D27="","",POWER((40*SQRT(COUNTA(D27:M28)*(SUMSQ(D27:M28))-POWER(SUM(D27:M28),2)))/SUM(D27:M28),2))</f>
        <v/>
      </c>
      <c r="P27" s="102" t="str">
        <f t="shared" ref="P27" si="14">IF(E27="","",POWER((40*SQRT(COUNTA(E27:N28)*(SUMSQ(E27:N28))-POWER(SUM(E27:N28),2)))/SUM(E27:N28),2))</f>
        <v/>
      </c>
      <c r="Q27" s="103" t="str">
        <f t="shared" ref="Q27" si="15">IF(N27="","",((N27*P27)*1))</f>
        <v/>
      </c>
    </row>
    <row r="28" spans="1:17" ht="21" thickBot="1" x14ac:dyDescent="0.75">
      <c r="A28" s="116"/>
      <c r="B28" s="117"/>
      <c r="C28" s="106"/>
      <c r="D28" s="118"/>
      <c r="E28" s="108"/>
      <c r="F28" s="108"/>
      <c r="G28" s="108"/>
      <c r="H28" s="108"/>
      <c r="I28" s="108"/>
      <c r="J28" s="108"/>
      <c r="K28" s="108"/>
      <c r="L28" s="108"/>
      <c r="M28" s="109"/>
      <c r="N28" s="110"/>
      <c r="O28" s="111"/>
      <c r="P28" s="112"/>
      <c r="Q28" s="113"/>
    </row>
    <row r="29" spans="1:17" ht="20.399999999999999" x14ac:dyDescent="0.3">
      <c r="A29" s="114"/>
      <c r="B29" s="115"/>
      <c r="C29" s="96"/>
      <c r="D29" s="97"/>
      <c r="E29" s="98"/>
      <c r="F29" s="98"/>
      <c r="G29" s="98"/>
      <c r="H29" s="98"/>
      <c r="I29" s="98"/>
      <c r="J29" s="98"/>
      <c r="K29" s="98"/>
      <c r="L29" s="98"/>
      <c r="M29" s="99"/>
      <c r="N29" s="100" t="str">
        <f>IF(D29="","",AVERAGE(D29:M30)*C29/1)</f>
        <v/>
      </c>
      <c r="O29" s="101" t="str">
        <f>IF(D29="","",POWER((40*SQRT(COUNTA(D29:M30)*(SUMSQ(D29:M30))-POWER(SUM(D29:M30),2)))/SUM(D29:M30),2))</f>
        <v/>
      </c>
      <c r="P29" s="102" t="str">
        <f t="shared" ref="P29" si="16">IF(E29="","",POWER((40*SQRT(COUNTA(E29:N30)*(SUMSQ(E29:N30))-POWER(SUM(E29:N30),2)))/SUM(E29:N30),2))</f>
        <v/>
      </c>
      <c r="Q29" s="103" t="str">
        <f t="shared" ref="Q29" si="17">IF(N29="","",((N29*P29)*1))</f>
        <v/>
      </c>
    </row>
    <row r="30" spans="1:17" ht="21" thickBot="1" x14ac:dyDescent="0.75">
      <c r="A30" s="116"/>
      <c r="B30" s="117"/>
      <c r="C30" s="106"/>
      <c r="D30" s="118"/>
      <c r="E30" s="108"/>
      <c r="F30" s="108"/>
      <c r="G30" s="108"/>
      <c r="H30" s="108"/>
      <c r="I30" s="108"/>
      <c r="J30" s="108"/>
      <c r="K30" s="108"/>
      <c r="L30" s="108"/>
      <c r="M30" s="109"/>
      <c r="N30" s="110"/>
      <c r="O30" s="111"/>
      <c r="P30" s="112"/>
      <c r="Q30" s="113"/>
    </row>
    <row r="31" spans="1:17" ht="20.399999999999999" x14ac:dyDescent="0.3">
      <c r="A31" s="114"/>
      <c r="B31" s="115"/>
      <c r="C31" s="96"/>
      <c r="D31" s="97"/>
      <c r="E31" s="98"/>
      <c r="F31" s="98"/>
      <c r="G31" s="98"/>
      <c r="H31" s="98"/>
      <c r="I31" s="98"/>
      <c r="J31" s="98"/>
      <c r="K31" s="98"/>
      <c r="L31" s="98"/>
      <c r="M31" s="99"/>
      <c r="N31" s="100" t="str">
        <f>IF(D31="","",AVERAGE(D31:M32)*C31/1)</f>
        <v/>
      </c>
      <c r="O31" s="101" t="str">
        <f>IF(D31="","",POWER((40*SQRT(COUNTA(D31:M32)*(SUMSQ(D31:M32))-POWER(SUM(D31:M32),2)))/SUM(D31:M32),2))</f>
        <v/>
      </c>
      <c r="P31" s="102" t="str">
        <f t="shared" ref="P31" si="18">IF(E31="","",POWER((40*SQRT(COUNTA(E31:N32)*(SUMSQ(E31:N32))-POWER(SUM(E31:N32),2)))/SUM(E31:N32),2))</f>
        <v/>
      </c>
      <c r="Q31" s="103" t="str">
        <f t="shared" ref="Q31" si="19">IF(N31="","",((N31*P31)*1))</f>
        <v/>
      </c>
    </row>
    <row r="32" spans="1:17" ht="21" thickBot="1" x14ac:dyDescent="0.75">
      <c r="A32" s="116"/>
      <c r="B32" s="117"/>
      <c r="C32" s="106"/>
      <c r="D32" s="118"/>
      <c r="E32" s="108"/>
      <c r="F32" s="108"/>
      <c r="G32" s="108"/>
      <c r="H32" s="108"/>
      <c r="I32" s="108"/>
      <c r="J32" s="108"/>
      <c r="K32" s="108"/>
      <c r="L32" s="108"/>
      <c r="M32" s="109"/>
      <c r="N32" s="110"/>
      <c r="O32" s="111"/>
      <c r="P32" s="112"/>
      <c r="Q32" s="113"/>
    </row>
    <row r="33" spans="1:17" ht="20.399999999999999" x14ac:dyDescent="0.3">
      <c r="A33" s="114"/>
      <c r="B33" s="115"/>
      <c r="C33" s="96"/>
      <c r="D33" s="97"/>
      <c r="E33" s="98"/>
      <c r="F33" s="98"/>
      <c r="G33" s="98"/>
      <c r="H33" s="98"/>
      <c r="I33" s="98"/>
      <c r="J33" s="98"/>
      <c r="K33" s="98"/>
      <c r="L33" s="98"/>
      <c r="M33" s="99"/>
      <c r="N33" s="100" t="str">
        <f>IF(D33="","",AVERAGE(D33:M34)*C33/1)</f>
        <v/>
      </c>
      <c r="O33" s="101" t="str">
        <f>IF(D33="","",POWER((40*SQRT(COUNTA(D33:M34)*(SUMSQ(D33:M34))-POWER(SUM(D33:M34),2)))/SUM(D33:M34),2))</f>
        <v/>
      </c>
      <c r="P33" s="102" t="str">
        <f t="shared" ref="P33" si="20">IF(E33="","",POWER((40*SQRT(COUNTA(E33:N34)*(SUMSQ(E33:N34))-POWER(SUM(E33:N34),2)))/SUM(E33:N34),2))</f>
        <v/>
      </c>
      <c r="Q33" s="103" t="str">
        <f t="shared" ref="Q33" si="21">IF(N33="","",((N33*P33)*1))</f>
        <v/>
      </c>
    </row>
    <row r="34" spans="1:17" ht="21" thickBot="1" x14ac:dyDescent="0.75">
      <c r="A34" s="116"/>
      <c r="B34" s="117"/>
      <c r="C34" s="106"/>
      <c r="D34" s="118"/>
      <c r="E34" s="108"/>
      <c r="F34" s="108"/>
      <c r="G34" s="108"/>
      <c r="H34" s="108"/>
      <c r="I34" s="108"/>
      <c r="J34" s="108"/>
      <c r="K34" s="108"/>
      <c r="L34" s="108"/>
      <c r="M34" s="109"/>
      <c r="N34" s="110"/>
      <c r="O34" s="111"/>
      <c r="P34" s="112"/>
      <c r="Q34" s="113"/>
    </row>
    <row r="35" spans="1:17" ht="20.399999999999999" x14ac:dyDescent="0.3">
      <c r="A35" s="114"/>
      <c r="B35" s="115"/>
      <c r="C35" s="96"/>
      <c r="D35" s="97"/>
      <c r="E35" s="98"/>
      <c r="F35" s="98"/>
      <c r="G35" s="98"/>
      <c r="H35" s="98"/>
      <c r="I35" s="98"/>
      <c r="J35" s="98"/>
      <c r="K35" s="98"/>
      <c r="L35" s="98"/>
      <c r="M35" s="99"/>
      <c r="N35" s="100" t="str">
        <f>IF(D35="","",AVERAGE(D35:M36)*C35/1)</f>
        <v/>
      </c>
      <c r="O35" s="101" t="str">
        <f>IF(D35="","",POWER((40*SQRT(COUNTA(D35:M36)*(SUMSQ(D35:M36))-POWER(SUM(D35:M36),2)))/SUM(D35:M36),2))</f>
        <v/>
      </c>
      <c r="P35" s="102" t="str">
        <f t="shared" ref="P35" si="22">IF(E35="","",POWER((40*SQRT(COUNTA(E35:N36)*(SUMSQ(E35:N36))-POWER(SUM(E35:N36),2)))/SUM(E35:N36),2))</f>
        <v/>
      </c>
      <c r="Q35" s="103" t="str">
        <f t="shared" ref="Q35" si="23">IF(N35="","",((N35*P35)*1))</f>
        <v/>
      </c>
    </row>
    <row r="36" spans="1:17" ht="21" thickBot="1" x14ac:dyDescent="0.75">
      <c r="A36" s="116"/>
      <c r="B36" s="117"/>
      <c r="C36" s="106"/>
      <c r="D36" s="118"/>
      <c r="E36" s="108"/>
      <c r="F36" s="108"/>
      <c r="G36" s="108"/>
      <c r="H36" s="108"/>
      <c r="I36" s="108"/>
      <c r="J36" s="108"/>
      <c r="K36" s="108"/>
      <c r="L36" s="108"/>
      <c r="M36" s="109"/>
      <c r="N36" s="110"/>
      <c r="O36" s="111"/>
      <c r="P36" s="112"/>
      <c r="Q36" s="113"/>
    </row>
    <row r="37" spans="1:17" ht="20.399999999999999" x14ac:dyDescent="0.3">
      <c r="A37" s="114"/>
      <c r="B37" s="115"/>
      <c r="C37" s="96"/>
      <c r="D37" s="97"/>
      <c r="E37" s="98"/>
      <c r="F37" s="98"/>
      <c r="G37" s="98"/>
      <c r="H37" s="98"/>
      <c r="I37" s="98"/>
      <c r="J37" s="98"/>
      <c r="K37" s="98"/>
      <c r="L37" s="98"/>
      <c r="M37" s="99"/>
      <c r="N37" s="100" t="str">
        <f>IF(D37="","",AVERAGE(D37:M38)*C37/1)</f>
        <v/>
      </c>
      <c r="O37" s="101" t="str">
        <f>IF(D37="","",POWER((40*SQRT(COUNTA(D37:M38)*(SUMSQ(D37:M38))-POWER(SUM(D37:M38),2)))/SUM(D37:M38),2))</f>
        <v/>
      </c>
      <c r="P37" s="102" t="str">
        <f t="shared" ref="P37" si="24">IF(E37="","",POWER((40*SQRT(COUNTA(E37:N38)*(SUMSQ(E37:N38))-POWER(SUM(E37:N38),2)))/SUM(E37:N38),2))</f>
        <v/>
      </c>
      <c r="Q37" s="103" t="str">
        <f t="shared" ref="Q37" si="25">IF(N37="","",((N37*P37)*1))</f>
        <v/>
      </c>
    </row>
    <row r="38" spans="1:17" ht="21" thickBot="1" x14ac:dyDescent="0.75">
      <c r="A38" s="116"/>
      <c r="B38" s="117"/>
      <c r="C38" s="106"/>
      <c r="D38" s="118"/>
      <c r="E38" s="108"/>
      <c r="F38" s="108"/>
      <c r="G38" s="108"/>
      <c r="H38" s="108"/>
      <c r="I38" s="108"/>
      <c r="J38" s="108"/>
      <c r="K38" s="108"/>
      <c r="L38" s="108"/>
      <c r="M38" s="109"/>
      <c r="N38" s="110"/>
      <c r="O38" s="111"/>
      <c r="P38" s="112"/>
      <c r="Q38" s="113"/>
    </row>
    <row r="39" spans="1:17" ht="20.399999999999999" x14ac:dyDescent="0.3">
      <c r="A39" s="114"/>
      <c r="B39" s="115"/>
      <c r="C39" s="96"/>
      <c r="D39" s="97"/>
      <c r="E39" s="98"/>
      <c r="F39" s="98"/>
      <c r="G39" s="98"/>
      <c r="H39" s="98"/>
      <c r="I39" s="98"/>
      <c r="J39" s="98"/>
      <c r="K39" s="98"/>
      <c r="L39" s="98"/>
      <c r="M39" s="99"/>
      <c r="N39" s="100" t="str">
        <f>IF(D39="","",AVERAGE(D39:M40)*C39/1)</f>
        <v/>
      </c>
      <c r="O39" s="101" t="str">
        <f>IF(D39="","",POWER((40*SQRT(COUNTA(D39:M40)*(SUMSQ(D39:M40))-POWER(SUM(D39:M40),2)))/SUM(D39:M40),2))</f>
        <v/>
      </c>
      <c r="P39" s="102" t="str">
        <f t="shared" ref="P39" si="26">IF(E39="","",POWER((40*SQRT(COUNTA(E39:N40)*(SUMSQ(E39:N40))-POWER(SUM(E39:N40),2)))/SUM(E39:N40),2))</f>
        <v/>
      </c>
      <c r="Q39" s="103" t="str">
        <f t="shared" ref="Q39" si="27">IF(N39="","",((N39*P39)*1))</f>
        <v/>
      </c>
    </row>
    <row r="40" spans="1:17" ht="21" thickBot="1" x14ac:dyDescent="0.75">
      <c r="A40" s="116"/>
      <c r="B40" s="117"/>
      <c r="C40" s="106"/>
      <c r="D40" s="118"/>
      <c r="E40" s="108"/>
      <c r="F40" s="108"/>
      <c r="G40" s="108"/>
      <c r="H40" s="108"/>
      <c r="I40" s="108"/>
      <c r="J40" s="108"/>
      <c r="K40" s="108"/>
      <c r="L40" s="108"/>
      <c r="M40" s="109"/>
      <c r="N40" s="110"/>
      <c r="O40" s="111"/>
      <c r="P40" s="112"/>
      <c r="Q40" s="113"/>
    </row>
    <row r="41" spans="1:17" ht="20.399999999999999" x14ac:dyDescent="0.3">
      <c r="A41" s="114"/>
      <c r="B41" s="115"/>
      <c r="C41" s="96"/>
      <c r="D41" s="97"/>
      <c r="E41" s="98"/>
      <c r="F41" s="98"/>
      <c r="G41" s="98"/>
      <c r="H41" s="98"/>
      <c r="I41" s="98"/>
      <c r="J41" s="98"/>
      <c r="K41" s="98"/>
      <c r="L41" s="98"/>
      <c r="M41" s="99"/>
      <c r="N41" s="100" t="str">
        <f>IF(D41="","",AVERAGE(D41:M42)*C41/1)</f>
        <v/>
      </c>
      <c r="O41" s="101" t="str">
        <f>IF(D41="","",POWER((40*SQRT(COUNTA(D41:M42)*(SUMSQ(D41:M42))-POWER(SUM(D41:M42),2)))/SUM(D41:M42),2))</f>
        <v/>
      </c>
      <c r="P41" s="102" t="str">
        <f t="shared" ref="P41" si="28">IF(E41="","",POWER((40*SQRT(COUNTA(E41:N42)*(SUMSQ(E41:N42))-POWER(SUM(E41:N42),2)))/SUM(E41:N42),2))</f>
        <v/>
      </c>
      <c r="Q41" s="103" t="str">
        <f t="shared" ref="Q41" si="29">IF(N41="","",((N41*P41)*1))</f>
        <v/>
      </c>
    </row>
    <row r="42" spans="1:17" ht="21" thickBot="1" x14ac:dyDescent="0.75">
      <c r="A42" s="116"/>
      <c r="B42" s="117"/>
      <c r="C42" s="106"/>
      <c r="D42" s="118"/>
      <c r="E42" s="108"/>
      <c r="F42" s="108"/>
      <c r="G42" s="108"/>
      <c r="H42" s="108"/>
      <c r="I42" s="108"/>
      <c r="J42" s="108"/>
      <c r="K42" s="108"/>
      <c r="L42" s="108"/>
      <c r="M42" s="109"/>
      <c r="N42" s="110"/>
      <c r="O42" s="111"/>
      <c r="P42" s="112"/>
      <c r="Q42" s="113"/>
    </row>
    <row r="43" spans="1:17" ht="20.399999999999999" x14ac:dyDescent="0.3">
      <c r="A43" s="114"/>
      <c r="B43" s="115"/>
      <c r="C43" s="96"/>
      <c r="D43" s="97"/>
      <c r="E43" s="98"/>
      <c r="F43" s="98"/>
      <c r="G43" s="98"/>
      <c r="H43" s="98"/>
      <c r="I43" s="98"/>
      <c r="J43" s="98"/>
      <c r="K43" s="98"/>
      <c r="L43" s="98"/>
      <c r="M43" s="99"/>
      <c r="N43" s="100" t="str">
        <f>IF(D43="","",AVERAGE(D43:M44)*C43/1)</f>
        <v/>
      </c>
      <c r="O43" s="101" t="str">
        <f>IF(D43="","",POWER((40*SQRT(COUNTA(D43:M44)*(SUMSQ(D43:M44))-POWER(SUM(D43:M44),2)))/SUM(D43:M44),2))</f>
        <v/>
      </c>
      <c r="P43" s="102" t="str">
        <f t="shared" ref="P43" si="30">IF(E43="","",POWER((40*SQRT(COUNTA(E43:N44)*(SUMSQ(E43:N44))-POWER(SUM(E43:N44),2)))/SUM(E43:N44),2))</f>
        <v/>
      </c>
      <c r="Q43" s="103" t="str">
        <f t="shared" ref="Q43" si="31">IF(N43="","",((N43*P43)*1))</f>
        <v/>
      </c>
    </row>
    <row r="44" spans="1:17" ht="21" thickBot="1" x14ac:dyDescent="0.75">
      <c r="A44" s="116"/>
      <c r="B44" s="117"/>
      <c r="C44" s="106"/>
      <c r="D44" s="118"/>
      <c r="E44" s="108"/>
      <c r="F44" s="108"/>
      <c r="G44" s="108"/>
      <c r="H44" s="108"/>
      <c r="I44" s="108"/>
      <c r="J44" s="108"/>
      <c r="K44" s="108"/>
      <c r="L44" s="108"/>
      <c r="M44" s="109"/>
      <c r="N44" s="110"/>
      <c r="O44" s="111"/>
      <c r="P44" s="112"/>
      <c r="Q44" s="113"/>
    </row>
    <row r="45" spans="1:17" ht="20.399999999999999" x14ac:dyDescent="0.3">
      <c r="A45" s="114"/>
      <c r="B45" s="115"/>
      <c r="C45" s="96"/>
      <c r="D45" s="97"/>
      <c r="E45" s="98"/>
      <c r="F45" s="98"/>
      <c r="G45" s="98"/>
      <c r="H45" s="98"/>
      <c r="I45" s="98"/>
      <c r="J45" s="98"/>
      <c r="K45" s="98"/>
      <c r="L45" s="98"/>
      <c r="M45" s="99"/>
      <c r="N45" s="100" t="str">
        <f>IF(D45="","",AVERAGE(D45:M46)*C45/1)</f>
        <v/>
      </c>
      <c r="O45" s="101" t="str">
        <f>IF(D45="","",POWER((40*SQRT(COUNTA(D45:M46)*(SUMSQ(D45:M46))-POWER(SUM(D45:M46),2)))/SUM(D45:M46),2))</f>
        <v/>
      </c>
      <c r="P45" s="102" t="str">
        <f t="shared" ref="P45" si="32">IF(E45="","",POWER((40*SQRT(COUNTA(E45:N46)*(SUMSQ(E45:N46))-POWER(SUM(E45:N46),2)))/SUM(E45:N46),2))</f>
        <v/>
      </c>
      <c r="Q45" s="103" t="str">
        <f t="shared" ref="Q45" si="33">IF(N45="","",((N45*P45)*1))</f>
        <v/>
      </c>
    </row>
    <row r="46" spans="1:17" ht="21" thickBot="1" x14ac:dyDescent="0.75">
      <c r="A46" s="116"/>
      <c r="B46" s="117"/>
      <c r="C46" s="106"/>
      <c r="D46" s="118"/>
      <c r="E46" s="108"/>
      <c r="F46" s="108"/>
      <c r="G46" s="108"/>
      <c r="H46" s="108"/>
      <c r="I46" s="108"/>
      <c r="J46" s="108"/>
      <c r="K46" s="108"/>
      <c r="L46" s="108"/>
      <c r="M46" s="109"/>
      <c r="N46" s="110"/>
      <c r="O46" s="111"/>
      <c r="P46" s="112"/>
      <c r="Q46" s="113"/>
    </row>
    <row r="47" spans="1:17" ht="20.399999999999999" x14ac:dyDescent="0.3">
      <c r="A47" s="114"/>
      <c r="B47" s="115"/>
      <c r="C47" s="96"/>
      <c r="D47" s="97"/>
      <c r="E47" s="98"/>
      <c r="F47" s="98"/>
      <c r="G47" s="98"/>
      <c r="H47" s="98"/>
      <c r="I47" s="98"/>
      <c r="J47" s="98"/>
      <c r="K47" s="98"/>
      <c r="L47" s="98"/>
      <c r="M47" s="99"/>
      <c r="N47" s="100" t="str">
        <f>IF(D47="","",AVERAGE(D47:M48)*C47/1)</f>
        <v/>
      </c>
      <c r="O47" s="101" t="str">
        <f>IF(D47="","",POWER((40*SQRT(COUNTA(D47:M48)*(SUMSQ(D47:M48))-POWER(SUM(D47:M48),2)))/SUM(D47:M48),2))</f>
        <v/>
      </c>
      <c r="P47" s="102" t="str">
        <f t="shared" ref="P47" si="34">IF(E47="","",POWER((40*SQRT(COUNTA(E47:N48)*(SUMSQ(E47:N48))-POWER(SUM(E47:N48),2)))/SUM(E47:N48),2))</f>
        <v/>
      </c>
      <c r="Q47" s="103" t="str">
        <f t="shared" ref="Q47" si="35">IF(N47="","",((N47*P47)*1))</f>
        <v/>
      </c>
    </row>
    <row r="48" spans="1:17" ht="21" thickBot="1" x14ac:dyDescent="0.75">
      <c r="A48" s="116"/>
      <c r="B48" s="117"/>
      <c r="C48" s="106"/>
      <c r="D48" s="118"/>
      <c r="E48" s="108"/>
      <c r="F48" s="108"/>
      <c r="G48" s="108"/>
      <c r="H48" s="108"/>
      <c r="I48" s="108"/>
      <c r="J48" s="108"/>
      <c r="K48" s="108"/>
      <c r="L48" s="108"/>
      <c r="M48" s="109"/>
      <c r="N48" s="110"/>
      <c r="O48" s="111"/>
      <c r="P48" s="112"/>
      <c r="Q48" s="113"/>
    </row>
    <row r="49" spans="1:17" ht="20.399999999999999" x14ac:dyDescent="0.3">
      <c r="A49" s="114"/>
      <c r="B49" s="115"/>
      <c r="C49" s="96"/>
      <c r="D49" s="97"/>
      <c r="E49" s="98"/>
      <c r="F49" s="98"/>
      <c r="G49" s="98"/>
      <c r="H49" s="98"/>
      <c r="I49" s="98"/>
      <c r="J49" s="98"/>
      <c r="K49" s="98"/>
      <c r="L49" s="98"/>
      <c r="M49" s="99"/>
      <c r="N49" s="100" t="str">
        <f>IF(D49="","",AVERAGE(D49:M50)*C49/1)</f>
        <v/>
      </c>
      <c r="O49" s="101" t="str">
        <f>IF(D49="","",POWER((40*SQRT(COUNTA(D49:M50)*(SUMSQ(D49:M50))-POWER(SUM(D49:M50),2)))/SUM(D49:M50),2))</f>
        <v/>
      </c>
      <c r="P49" s="102" t="str">
        <f t="shared" ref="P49" si="36">IF(E49="","",POWER((40*SQRT(COUNTA(E49:N50)*(SUMSQ(E49:N50))-POWER(SUM(E49:N50),2)))/SUM(E49:N50),2))</f>
        <v/>
      </c>
      <c r="Q49" s="103" t="str">
        <f t="shared" ref="Q49" si="37">IF(N49="","",((N49*P49)*1))</f>
        <v/>
      </c>
    </row>
    <row r="50" spans="1:17" ht="21" thickBot="1" x14ac:dyDescent="0.75">
      <c r="A50" s="116"/>
      <c r="B50" s="117"/>
      <c r="C50" s="106"/>
      <c r="D50" s="118"/>
      <c r="E50" s="108"/>
      <c r="F50" s="108"/>
      <c r="G50" s="108"/>
      <c r="H50" s="108"/>
      <c r="I50" s="108"/>
      <c r="J50" s="108"/>
      <c r="K50" s="108"/>
      <c r="L50" s="108"/>
      <c r="M50" s="109"/>
      <c r="N50" s="110"/>
      <c r="O50" s="111"/>
      <c r="P50" s="112"/>
      <c r="Q50" s="113"/>
    </row>
    <row r="51" spans="1:17" ht="20.399999999999999" x14ac:dyDescent="0.3">
      <c r="A51" s="114"/>
      <c r="B51" s="115"/>
      <c r="C51" s="96"/>
      <c r="D51" s="97"/>
      <c r="E51" s="98"/>
      <c r="F51" s="98"/>
      <c r="G51" s="98"/>
      <c r="H51" s="98"/>
      <c r="I51" s="98"/>
      <c r="J51" s="98"/>
      <c r="K51" s="98"/>
      <c r="L51" s="98"/>
      <c r="M51" s="99"/>
      <c r="N51" s="100" t="str">
        <f>IF(D51="","",AVERAGE(D51:M52)*C51/1)</f>
        <v/>
      </c>
      <c r="O51" s="101" t="str">
        <f>IF(D51="","",POWER((40*SQRT(COUNTA(D51:M52)*(SUMSQ(D51:M52))-POWER(SUM(D51:M52),2)))/SUM(D51:M52),2))</f>
        <v/>
      </c>
      <c r="P51" s="102" t="str">
        <f t="shared" ref="P51" si="38">IF(E51="","",POWER((40*SQRT(COUNTA(E51:N52)*(SUMSQ(E51:N52))-POWER(SUM(E51:N52),2)))/SUM(E51:N52),2))</f>
        <v/>
      </c>
      <c r="Q51" s="103" t="str">
        <f t="shared" ref="Q51" si="39">IF(N51="","",((N51*P51)*1))</f>
        <v/>
      </c>
    </row>
    <row r="52" spans="1:17" ht="21" thickBot="1" x14ac:dyDescent="0.75">
      <c r="A52" s="116"/>
      <c r="B52" s="117"/>
      <c r="C52" s="106"/>
      <c r="D52" s="118"/>
      <c r="E52" s="108"/>
      <c r="F52" s="108"/>
      <c r="G52" s="108"/>
      <c r="H52" s="108"/>
      <c r="I52" s="108"/>
      <c r="J52" s="108"/>
      <c r="K52" s="108"/>
      <c r="L52" s="108"/>
      <c r="M52" s="109"/>
      <c r="N52" s="110"/>
      <c r="O52" s="111"/>
      <c r="P52" s="112"/>
      <c r="Q52" s="113"/>
    </row>
    <row r="53" spans="1:17" ht="20.399999999999999" x14ac:dyDescent="0.3">
      <c r="A53" s="114"/>
      <c r="B53" s="115"/>
      <c r="C53" s="96"/>
      <c r="D53" s="97"/>
      <c r="E53" s="98"/>
      <c r="F53" s="98"/>
      <c r="G53" s="98"/>
      <c r="H53" s="98"/>
      <c r="I53" s="98"/>
      <c r="J53" s="98"/>
      <c r="K53" s="98"/>
      <c r="L53" s="98"/>
      <c r="M53" s="99"/>
      <c r="N53" s="100" t="str">
        <f>IF(D53="","",AVERAGE(D53:M54)*C53/1)</f>
        <v/>
      </c>
      <c r="O53" s="101" t="str">
        <f>IF(D53="","",POWER((40*SQRT(COUNTA(D53:M54)*(SUMSQ(D53:M54))-POWER(SUM(D53:M54),2)))/SUM(D53:M54),2))</f>
        <v/>
      </c>
      <c r="P53" s="102"/>
      <c r="Q53" s="103" t="str">
        <f t="shared" ref="Q53" si="40">IF(N53="","",((N53*P53)*1))</f>
        <v/>
      </c>
    </row>
    <row r="54" spans="1:17" ht="21" thickBot="1" x14ac:dyDescent="0.75">
      <c r="A54" s="116"/>
      <c r="B54" s="117"/>
      <c r="C54" s="106"/>
      <c r="D54" s="118"/>
      <c r="E54" s="108"/>
      <c r="F54" s="108"/>
      <c r="G54" s="108"/>
      <c r="H54" s="108"/>
      <c r="I54" s="108"/>
      <c r="J54" s="108"/>
      <c r="K54" s="108"/>
      <c r="L54" s="108"/>
      <c r="M54" s="109"/>
      <c r="N54" s="110"/>
      <c r="O54" s="111"/>
      <c r="P54" s="112"/>
      <c r="Q54" s="113"/>
    </row>
    <row r="55" spans="1:17" ht="20.399999999999999" x14ac:dyDescent="0.3">
      <c r="A55" s="114"/>
      <c r="B55" s="115"/>
      <c r="C55" s="96"/>
      <c r="D55" s="97"/>
      <c r="E55" s="98"/>
      <c r="F55" s="98"/>
      <c r="G55" s="98"/>
      <c r="H55" s="98"/>
      <c r="I55" s="98"/>
      <c r="J55" s="98"/>
      <c r="K55" s="98"/>
      <c r="L55" s="98"/>
      <c r="M55" s="99"/>
      <c r="N55" s="100" t="str">
        <f>IF(D55="","",AVERAGE(D55:M56)*C55/1)</f>
        <v/>
      </c>
      <c r="O55" s="101" t="str">
        <f>IF(D55="","",POWER((40*SQRT(COUNTA(D55:M56)*(SUMSQ(D55:M56))-POWER(SUM(D55:M56),2)))/SUM(D55:M56),2))</f>
        <v/>
      </c>
      <c r="P55" s="102" t="str">
        <f t="shared" ref="P55" si="41">IF(E55="","",POWER((40*SQRT(COUNTA(E55:N56)*(SUMSQ(E55:N56))-POWER(SUM(E55:N56),2)))/SUM(E55:N56),2))</f>
        <v/>
      </c>
      <c r="Q55" s="103" t="str">
        <f t="shared" ref="Q55" si="42">IF(N55="","",((N55*P55)*1))</f>
        <v/>
      </c>
    </row>
    <row r="56" spans="1:17" ht="21" thickBot="1" x14ac:dyDescent="0.75">
      <c r="A56" s="116"/>
      <c r="B56" s="117"/>
      <c r="C56" s="106"/>
      <c r="D56" s="118"/>
      <c r="E56" s="108"/>
      <c r="F56" s="108"/>
      <c r="G56" s="108"/>
      <c r="H56" s="108"/>
      <c r="I56" s="108"/>
      <c r="J56" s="108"/>
      <c r="K56" s="108"/>
      <c r="L56" s="108"/>
      <c r="M56" s="109"/>
      <c r="N56" s="110"/>
      <c r="O56" s="111"/>
      <c r="P56" s="112"/>
      <c r="Q56" s="113"/>
    </row>
    <row r="57" spans="1:17" ht="20.399999999999999" x14ac:dyDescent="0.3">
      <c r="A57" s="114"/>
      <c r="B57" s="115"/>
      <c r="C57" s="96"/>
      <c r="D57" s="97"/>
      <c r="E57" s="98"/>
      <c r="F57" s="98"/>
      <c r="G57" s="98"/>
      <c r="H57" s="98"/>
      <c r="I57" s="98"/>
      <c r="J57" s="98"/>
      <c r="K57" s="98"/>
      <c r="L57" s="98"/>
      <c r="M57" s="99"/>
      <c r="N57" s="100" t="str">
        <f>IF(D57="","",AVERAGE(D57:M58)*C57/1)</f>
        <v/>
      </c>
      <c r="O57" s="101" t="str">
        <f>IF(D57="","",POWER((40*SQRT(COUNTA(D57:M58)*(SUMSQ(D57:M58))-POWER(SUM(D57:M58),2)))/SUM(D57:M58),2))</f>
        <v/>
      </c>
      <c r="P57" s="102" t="str">
        <f t="shared" ref="P57" si="43">IF(E57="","",POWER((40*SQRT(COUNTA(E57:N58)*(SUMSQ(E57:N58))-POWER(SUM(E57:N58),2)))/SUM(E57:N58),2))</f>
        <v/>
      </c>
      <c r="Q57" s="103" t="str">
        <f t="shared" ref="Q57" si="44">IF(N57="","",((N57*P57)*1))</f>
        <v/>
      </c>
    </row>
    <row r="58" spans="1:17" ht="21" thickBot="1" x14ac:dyDescent="0.75">
      <c r="A58" s="116"/>
      <c r="B58" s="117"/>
      <c r="C58" s="106"/>
      <c r="D58" s="118"/>
      <c r="E58" s="108"/>
      <c r="F58" s="108"/>
      <c r="G58" s="108"/>
      <c r="H58" s="108"/>
      <c r="I58" s="108"/>
      <c r="J58" s="108"/>
      <c r="K58" s="108"/>
      <c r="L58" s="108"/>
      <c r="M58" s="109"/>
      <c r="N58" s="110"/>
      <c r="O58" s="111"/>
      <c r="P58" s="112"/>
      <c r="Q58" s="113"/>
    </row>
    <row r="59" spans="1:17" x14ac:dyDescent="0.3">
      <c r="A59" s="121" t="s">
        <v>61</v>
      </c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3"/>
      <c r="N59" s="124">
        <f>SUM(N11:N58)</f>
        <v>12.066666666666666</v>
      </c>
      <c r="O59" s="125"/>
      <c r="P59" s="102">
        <v>0.15</v>
      </c>
      <c r="Q59" s="103">
        <f t="shared" ref="Q59" si="45">IF(N59="","",((N59*P59)*1))</f>
        <v>1.8099999999999998</v>
      </c>
    </row>
    <row r="60" spans="1:17" ht="15" thickBot="1" x14ac:dyDescent="0.35">
      <c r="A60" s="126"/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8"/>
      <c r="N60" s="129"/>
      <c r="O60" s="130"/>
      <c r="P60" s="112"/>
      <c r="Q60" s="113"/>
    </row>
    <row r="61" spans="1:17" x14ac:dyDescent="0.3">
      <c r="A61" s="121" t="s">
        <v>59</v>
      </c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3"/>
      <c r="N61" s="124">
        <f>60/N59</f>
        <v>4.972375690607735</v>
      </c>
      <c r="O61" s="125"/>
      <c r="P61" s="131" t="s">
        <v>60</v>
      </c>
      <c r="Q61" s="103">
        <f>N61*60</f>
        <v>298.3425414364641</v>
      </c>
    </row>
    <row r="62" spans="1:17" ht="15" thickBot="1" x14ac:dyDescent="0.35">
      <c r="A62" s="126"/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8"/>
      <c r="N62" s="129"/>
      <c r="O62" s="130"/>
      <c r="P62" s="132"/>
      <c r="Q62" s="113"/>
    </row>
  </sheetData>
  <mergeCells count="188">
    <mergeCell ref="Q61:Q62"/>
    <mergeCell ref="A7:B7"/>
    <mergeCell ref="C8:D8"/>
    <mergeCell ref="C7:F7"/>
    <mergeCell ref="G7:L7"/>
    <mergeCell ref="G8:H8"/>
    <mergeCell ref="J8:K8"/>
    <mergeCell ref="M8:Q8"/>
    <mergeCell ref="M7:Q7"/>
    <mergeCell ref="A59:M60"/>
    <mergeCell ref="A61:M62"/>
    <mergeCell ref="N59:O60"/>
    <mergeCell ref="N61:O62"/>
    <mergeCell ref="P61:P62"/>
    <mergeCell ref="P55:P56"/>
    <mergeCell ref="Q55:Q56"/>
    <mergeCell ref="P57:P58"/>
    <mergeCell ref="Q57:Q58"/>
    <mergeCell ref="P59:P60"/>
    <mergeCell ref="Q59:Q60"/>
    <mergeCell ref="P23:P24"/>
    <mergeCell ref="Q23:Q24"/>
    <mergeCell ref="P25:P26"/>
    <mergeCell ref="Q25:Q26"/>
    <mergeCell ref="P27:P28"/>
    <mergeCell ref="Q27:Q28"/>
    <mergeCell ref="P29:P30"/>
    <mergeCell ref="Q29:Q30"/>
    <mergeCell ref="P31:P32"/>
    <mergeCell ref="Q31:Q32"/>
    <mergeCell ref="Q13:Q14"/>
    <mergeCell ref="P15:P16"/>
    <mergeCell ref="Q15:Q16"/>
    <mergeCell ref="P17:P18"/>
    <mergeCell ref="Q17:Q18"/>
    <mergeCell ref="P19:P20"/>
    <mergeCell ref="Q19:Q20"/>
    <mergeCell ref="P21:P22"/>
    <mergeCell ref="Q21:Q22"/>
    <mergeCell ref="A1:C4"/>
    <mergeCell ref="A5:B5"/>
    <mergeCell ref="A6:B6"/>
    <mergeCell ref="D1:Q4"/>
    <mergeCell ref="P11:P12"/>
    <mergeCell ref="Q11:Q12"/>
    <mergeCell ref="P13:P14"/>
    <mergeCell ref="A13:A14"/>
    <mergeCell ref="B13:B14"/>
    <mergeCell ref="C13:C14"/>
    <mergeCell ref="A11:A12"/>
    <mergeCell ref="B11:B12"/>
    <mergeCell ref="C11:C12"/>
    <mergeCell ref="O11:O12"/>
    <mergeCell ref="A19:A20"/>
    <mergeCell ref="B19:B20"/>
    <mergeCell ref="C19:C20"/>
    <mergeCell ref="A17:A18"/>
    <mergeCell ref="B17:B18"/>
    <mergeCell ref="C17:C18"/>
    <mergeCell ref="A15:A16"/>
    <mergeCell ref="B15:B16"/>
    <mergeCell ref="C15:C16"/>
    <mergeCell ref="A23:A24"/>
    <mergeCell ref="B23:B24"/>
    <mergeCell ref="C23:C24"/>
    <mergeCell ref="A25:A26"/>
    <mergeCell ref="B25:B26"/>
    <mergeCell ref="C25:C26"/>
    <mergeCell ref="A21:A22"/>
    <mergeCell ref="B21:B22"/>
    <mergeCell ref="C21:C22"/>
    <mergeCell ref="N27:N28"/>
    <mergeCell ref="A29:A30"/>
    <mergeCell ref="B29:B30"/>
    <mergeCell ref="C29:C30"/>
    <mergeCell ref="A27:A28"/>
    <mergeCell ref="B27:B28"/>
    <mergeCell ref="C27:C28"/>
    <mergeCell ref="O27:O28"/>
    <mergeCell ref="O29:O30"/>
    <mergeCell ref="N29:N30"/>
    <mergeCell ref="O15:O16"/>
    <mergeCell ref="O17:O18"/>
    <mergeCell ref="O19:O20"/>
    <mergeCell ref="O21:O22"/>
    <mergeCell ref="O23:O24"/>
    <mergeCell ref="O25:O26"/>
    <mergeCell ref="N11:N12"/>
    <mergeCell ref="N13:N14"/>
    <mergeCell ref="N15:N16"/>
    <mergeCell ref="N17:N18"/>
    <mergeCell ref="N19:N20"/>
    <mergeCell ref="N21:N22"/>
    <mergeCell ref="N23:N24"/>
    <mergeCell ref="N25:N26"/>
    <mergeCell ref="O13:O14"/>
    <mergeCell ref="A55:A56"/>
    <mergeCell ref="B55:B56"/>
    <mergeCell ref="C55:C56"/>
    <mergeCell ref="N55:N56"/>
    <mergeCell ref="O55:O56"/>
    <mergeCell ref="A57:A58"/>
    <mergeCell ref="B57:B58"/>
    <mergeCell ref="C57:C58"/>
    <mergeCell ref="N57:N58"/>
    <mergeCell ref="O57:O58"/>
    <mergeCell ref="A51:A52"/>
    <mergeCell ref="B51:B52"/>
    <mergeCell ref="C51:C52"/>
    <mergeCell ref="N51:N52"/>
    <mergeCell ref="O51:O52"/>
    <mergeCell ref="A53:A54"/>
    <mergeCell ref="B53:B54"/>
    <mergeCell ref="C53:C54"/>
    <mergeCell ref="N53:N54"/>
    <mergeCell ref="O53:O54"/>
    <mergeCell ref="O43:O44"/>
    <mergeCell ref="A45:A46"/>
    <mergeCell ref="B45:B46"/>
    <mergeCell ref="C45:C46"/>
    <mergeCell ref="N45:N46"/>
    <mergeCell ref="O45:O46"/>
    <mergeCell ref="P51:P52"/>
    <mergeCell ref="Q51:Q52"/>
    <mergeCell ref="P53:P54"/>
    <mergeCell ref="Q53:Q54"/>
    <mergeCell ref="A47:A48"/>
    <mergeCell ref="B47:B48"/>
    <mergeCell ref="C47:C48"/>
    <mergeCell ref="N47:N48"/>
    <mergeCell ref="O47:O48"/>
    <mergeCell ref="A49:A50"/>
    <mergeCell ref="B49:B50"/>
    <mergeCell ref="C49:C50"/>
    <mergeCell ref="N49:N50"/>
    <mergeCell ref="O49:O50"/>
    <mergeCell ref="P47:P48"/>
    <mergeCell ref="Q47:Q48"/>
    <mergeCell ref="P49:P50"/>
    <mergeCell ref="Q49:Q50"/>
    <mergeCell ref="N37:N38"/>
    <mergeCell ref="O37:O38"/>
    <mergeCell ref="P43:P44"/>
    <mergeCell ref="Q43:Q44"/>
    <mergeCell ref="P45:P46"/>
    <mergeCell ref="Q45:Q46"/>
    <mergeCell ref="A39:A40"/>
    <mergeCell ref="B39:B40"/>
    <mergeCell ref="C39:C40"/>
    <mergeCell ref="N39:N40"/>
    <mergeCell ref="O39:O40"/>
    <mergeCell ref="A41:A42"/>
    <mergeCell ref="B41:B42"/>
    <mergeCell ref="C41:C42"/>
    <mergeCell ref="N41:N42"/>
    <mergeCell ref="O41:O42"/>
    <mergeCell ref="P39:P40"/>
    <mergeCell ref="Q39:Q40"/>
    <mergeCell ref="P41:P42"/>
    <mergeCell ref="Q41:Q42"/>
    <mergeCell ref="A43:A44"/>
    <mergeCell ref="B43:B44"/>
    <mergeCell ref="C43:C44"/>
    <mergeCell ref="N43:N44"/>
    <mergeCell ref="P35:P36"/>
    <mergeCell ref="Q35:Q36"/>
    <mergeCell ref="P37:P38"/>
    <mergeCell ref="Q37:Q38"/>
    <mergeCell ref="A31:A32"/>
    <mergeCell ref="B31:B32"/>
    <mergeCell ref="C31:C32"/>
    <mergeCell ref="N31:N32"/>
    <mergeCell ref="O31:O32"/>
    <mergeCell ref="A33:A34"/>
    <mergeCell ref="B33:B34"/>
    <mergeCell ref="C33:C34"/>
    <mergeCell ref="N33:N34"/>
    <mergeCell ref="O33:O34"/>
    <mergeCell ref="P33:P34"/>
    <mergeCell ref="Q33:Q34"/>
    <mergeCell ref="A35:A36"/>
    <mergeCell ref="B35:B36"/>
    <mergeCell ref="C35:C36"/>
    <mergeCell ref="N35:N36"/>
    <mergeCell ref="O35:O36"/>
    <mergeCell ref="A37:A38"/>
    <mergeCell ref="B37:B38"/>
    <mergeCell ref="C37:C38"/>
  </mergeCells>
  <pageMargins left="0.7" right="0.7" top="0.75" bottom="0.75" header="0.3" footer="0.3"/>
  <pageSetup scale="39" orientation="landscape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Suplementos</vt:lpstr>
      <vt:lpstr>Formato virtual</vt:lpstr>
      <vt:lpstr>'Formato virtual'!Área_de_impresión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JhonatanT</dc:creator>
  <cp:lastModifiedBy>Ana y Migue</cp:lastModifiedBy>
  <cp:lastPrinted>2021-03-25T21:51:59Z</cp:lastPrinted>
  <dcterms:created xsi:type="dcterms:W3CDTF">2014-01-15T15:18:33Z</dcterms:created>
  <dcterms:modified xsi:type="dcterms:W3CDTF">2024-08-13T17:11:21Z</dcterms:modified>
</cp:coreProperties>
</file>